
<file path=[Content_Types].xml><?xml version="1.0" encoding="utf-8"?>
<Types xmlns="http://schemas.openxmlformats.org/package/2006/content-types"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charts/chart1.xml" ContentType="application/vnd.openxmlformats-officedocument.drawingml.chart+xml"/>
  <Override PartName="/xl/worksheets/sheet4.xml" ContentType="application/vnd.openxmlformats-officedocument.spreadsheetml.worksheet+xml"/>
  <Default Extension="xml" ContentType="application/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vml" ContentType="application/vnd.openxmlformats-officedocument.vmlDrawing"/>
  <Override PartName="/xl/worksheets/sheet3.xml" ContentType="application/vnd.openxmlformats-officedocument.spreadsheetml.worksheet+xml"/>
  <Default Extension="rels" ContentType="application/vnd.openxmlformats-package.relationships+xml"/>
  <Default Extension="jpeg" ContentType="image/jpeg"/>
  <Override PartName="/xl/worksheets/sheet5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540" yWindow="60" windowWidth="24800" windowHeight="16640" tabRatio="728"/>
  </bookViews>
  <sheets>
    <sheet name="calculations" sheetId="17" r:id="rId1"/>
    <sheet name="spy" sheetId="1" r:id="rId2"/>
    <sheet name="gld" sheetId="2" r:id="rId3"/>
    <sheet name="ief" sheetId="3" r:id="rId4"/>
    <sheet name="iyr" sheetId="5" r:id="rId5"/>
    <sheet name="eem" sheetId="7" r:id="rId6"/>
  </sheets>
  <definedNames>
    <definedName name="_xlnm._FilterDatabase" localSheetId="1" hidden="1">spy!$A$1:$A$264</definedName>
  </definedNames>
  <calcPr calcId="130407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5" i="17"/>
  <c r="J4"/>
  <c r="C116"/>
  <c r="X116"/>
  <c r="C115"/>
  <c r="X115"/>
  <c r="C114"/>
  <c r="X114"/>
  <c r="C113"/>
  <c r="X113"/>
  <c r="C112"/>
  <c r="X112"/>
  <c r="C111"/>
  <c r="X111"/>
  <c r="C110"/>
  <c r="X110"/>
  <c r="C109"/>
  <c r="X109"/>
  <c r="C108"/>
  <c r="X108"/>
  <c r="C107"/>
  <c r="X107"/>
  <c r="C106"/>
  <c r="X106"/>
  <c r="C105"/>
  <c r="X105"/>
  <c r="C104"/>
  <c r="X104"/>
  <c r="C103"/>
  <c r="X103"/>
  <c r="C102"/>
  <c r="X102"/>
  <c r="C101"/>
  <c r="X101"/>
  <c r="C100"/>
  <c r="X100"/>
  <c r="C99"/>
  <c r="X99"/>
  <c r="C98"/>
  <c r="X98"/>
  <c r="C97"/>
  <c r="X97"/>
  <c r="C96"/>
  <c r="X96"/>
  <c r="C95"/>
  <c r="X95"/>
  <c r="C94"/>
  <c r="X94"/>
  <c r="C93"/>
  <c r="X93"/>
  <c r="C92"/>
  <c r="X92"/>
  <c r="C91"/>
  <c r="X91"/>
  <c r="C90"/>
  <c r="X90"/>
  <c r="C89"/>
  <c r="X89"/>
  <c r="C88"/>
  <c r="X88"/>
  <c r="C87"/>
  <c r="X87"/>
  <c r="C86"/>
  <c r="X86"/>
  <c r="C85"/>
  <c r="X85"/>
  <c r="C84"/>
  <c r="X84"/>
  <c r="C83"/>
  <c r="X83"/>
  <c r="C82"/>
  <c r="X82"/>
  <c r="C81"/>
  <c r="X81"/>
  <c r="C80"/>
  <c r="X80"/>
  <c r="C79"/>
  <c r="X79"/>
  <c r="C78"/>
  <c r="X78"/>
  <c r="C77"/>
  <c r="X77"/>
  <c r="C76"/>
  <c r="X76"/>
  <c r="C75"/>
  <c r="X75"/>
  <c r="C74"/>
  <c r="X74"/>
  <c r="C73"/>
  <c r="X73"/>
  <c r="C72"/>
  <c r="X72"/>
  <c r="C71"/>
  <c r="X71"/>
  <c r="C70"/>
  <c r="X70"/>
  <c r="C69"/>
  <c r="X69"/>
  <c r="C68"/>
  <c r="X68"/>
  <c r="C67"/>
  <c r="X67"/>
  <c r="C66"/>
  <c r="X66"/>
  <c r="C65"/>
  <c r="X65"/>
  <c r="C64"/>
  <c r="X64"/>
  <c r="C63"/>
  <c r="X63"/>
  <c r="C62"/>
  <c r="X62"/>
  <c r="C61"/>
  <c r="X61"/>
  <c r="C60"/>
  <c r="X60"/>
  <c r="C59"/>
  <c r="X59"/>
  <c r="C58"/>
  <c r="X58"/>
  <c r="C57"/>
  <c r="X57"/>
  <c r="C56"/>
  <c r="X56"/>
  <c r="C55"/>
  <c r="X55"/>
  <c r="C54"/>
  <c r="X54"/>
  <c r="C53"/>
  <c r="X53"/>
  <c r="C52"/>
  <c r="X52"/>
  <c r="C51"/>
  <c r="X51"/>
  <c r="C50"/>
  <c r="X50"/>
  <c r="C49"/>
  <c r="X49"/>
  <c r="C48"/>
  <c r="X48"/>
  <c r="C47"/>
  <c r="X47"/>
  <c r="C46"/>
  <c r="X46"/>
  <c r="C45"/>
  <c r="X45"/>
  <c r="C44"/>
  <c r="X44"/>
  <c r="C43"/>
  <c r="X43"/>
  <c r="C42"/>
  <c r="X42"/>
  <c r="C41"/>
  <c r="X41"/>
  <c r="C40"/>
  <c r="X40"/>
  <c r="C39"/>
  <c r="X39"/>
  <c r="C38"/>
  <c r="X38"/>
  <c r="C37"/>
  <c r="X37"/>
  <c r="C36"/>
  <c r="X36"/>
  <c r="C35"/>
  <c r="X35"/>
  <c r="C34"/>
  <c r="X34"/>
  <c r="C33"/>
  <c r="X33"/>
  <c r="C32"/>
  <c r="X32"/>
  <c r="C31"/>
  <c r="X31"/>
  <c r="C30"/>
  <c r="X30"/>
  <c r="C29"/>
  <c r="X29"/>
  <c r="C28"/>
  <c r="X28"/>
  <c r="C27"/>
  <c r="X27"/>
  <c r="C26"/>
  <c r="X26"/>
  <c r="C25"/>
  <c r="X25"/>
  <c r="C24"/>
  <c r="X24"/>
  <c r="C23"/>
  <c r="X23"/>
  <c r="C22"/>
  <c r="X22"/>
  <c r="C21"/>
  <c r="X21"/>
  <c r="C20"/>
  <c r="X20"/>
  <c r="C19"/>
  <c r="X19"/>
  <c r="C18"/>
  <c r="X18"/>
  <c r="C17"/>
  <c r="X17"/>
  <c r="C16"/>
  <c r="X16"/>
  <c r="C15"/>
  <c r="X15"/>
  <c r="C14"/>
  <c r="X14"/>
  <c r="C13"/>
  <c r="X13"/>
  <c r="C12"/>
  <c r="X12"/>
  <c r="C11"/>
  <c r="X11"/>
  <c r="C10"/>
  <c r="X10"/>
  <c r="C9"/>
  <c r="X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P52"/>
  <c r="P53"/>
  <c r="P54"/>
  <c r="P55"/>
  <c r="P56"/>
  <c r="P57"/>
  <c r="P58"/>
  <c r="P59"/>
  <c r="P60"/>
  <c r="P61"/>
  <c r="P62"/>
  <c r="P63"/>
  <c r="P64"/>
  <c r="P65"/>
  <c r="P66"/>
  <c r="P67"/>
  <c r="P68"/>
  <c r="P69"/>
  <c r="P70"/>
  <c r="P71"/>
  <c r="P72"/>
  <c r="P73"/>
  <c r="P74"/>
  <c r="P75"/>
  <c r="P76"/>
  <c r="P77"/>
  <c r="P78"/>
  <c r="P79"/>
  <c r="P80"/>
  <c r="P81"/>
  <c r="P82"/>
  <c r="P83"/>
  <c r="P84"/>
  <c r="P85"/>
  <c r="P86"/>
  <c r="P87"/>
  <c r="P88"/>
  <c r="P89"/>
  <c r="P90"/>
  <c r="P91"/>
  <c r="P92"/>
  <c r="P93"/>
  <c r="P94"/>
  <c r="P95"/>
  <c r="P96"/>
  <c r="P97"/>
  <c r="P98"/>
  <c r="P99"/>
  <c r="P100"/>
  <c r="P101"/>
  <c r="P102"/>
  <c r="P103"/>
  <c r="P104"/>
  <c r="P105"/>
  <c r="P106"/>
  <c r="P107"/>
  <c r="P108"/>
  <c r="P109"/>
  <c r="P110"/>
  <c r="P111"/>
  <c r="P112"/>
  <c r="P113"/>
  <c r="P114"/>
  <c r="P115"/>
  <c r="P116"/>
  <c r="P117"/>
  <c r="P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44"/>
  <c r="O45"/>
  <c r="O46"/>
  <c r="O47"/>
  <c r="O48"/>
  <c r="O49"/>
  <c r="O50"/>
  <c r="O51"/>
  <c r="O52"/>
  <c r="O53"/>
  <c r="O54"/>
  <c r="O55"/>
  <c r="O56"/>
  <c r="O57"/>
  <c r="O58"/>
  <c r="O59"/>
  <c r="O60"/>
  <c r="O61"/>
  <c r="O62"/>
  <c r="O63"/>
  <c r="O64"/>
  <c r="O65"/>
  <c r="O66"/>
  <c r="O67"/>
  <c r="O68"/>
  <c r="O69"/>
  <c r="O70"/>
  <c r="O71"/>
  <c r="O72"/>
  <c r="O73"/>
  <c r="O74"/>
  <c r="O75"/>
  <c r="O76"/>
  <c r="O77"/>
  <c r="O78"/>
  <c r="O79"/>
  <c r="O80"/>
  <c r="O81"/>
  <c r="O82"/>
  <c r="O83"/>
  <c r="O84"/>
  <c r="O85"/>
  <c r="O86"/>
  <c r="O87"/>
  <c r="O88"/>
  <c r="O89"/>
  <c r="O90"/>
  <c r="O91"/>
  <c r="O92"/>
  <c r="O93"/>
  <c r="O94"/>
  <c r="O95"/>
  <c r="O96"/>
  <c r="O97"/>
  <c r="O98"/>
  <c r="O99"/>
  <c r="O100"/>
  <c r="O101"/>
  <c r="O102"/>
  <c r="O103"/>
  <c r="O104"/>
  <c r="O105"/>
  <c r="O106"/>
  <c r="O107"/>
  <c r="O108"/>
  <c r="O109"/>
  <c r="O110"/>
  <c r="O111"/>
  <c r="O112"/>
  <c r="O113"/>
  <c r="O114"/>
  <c r="O115"/>
  <c r="O116"/>
  <c r="O117"/>
  <c r="O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N115"/>
  <c r="N116"/>
  <c r="N117"/>
  <c r="N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12"/>
  <c r="M113"/>
  <c r="M114"/>
  <c r="M115"/>
  <c r="M116"/>
  <c r="M117"/>
  <c r="M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9"/>
  <c r="AG117"/>
  <c r="U117"/>
  <c r="T117"/>
  <c r="S117"/>
  <c r="R117"/>
  <c r="Q117"/>
  <c r="K117"/>
  <c r="I117"/>
  <c r="G117"/>
  <c r="E117"/>
  <c r="C117"/>
  <c r="AB116"/>
  <c r="E116"/>
  <c r="AC116"/>
  <c r="G116"/>
  <c r="AD116"/>
  <c r="I116"/>
  <c r="AE116"/>
  <c r="K116"/>
  <c r="AF116"/>
  <c r="AG116"/>
  <c r="V116"/>
  <c r="Z116"/>
  <c r="U116"/>
  <c r="T116"/>
  <c r="S116"/>
  <c r="R116"/>
  <c r="Q116"/>
  <c r="AB115"/>
  <c r="E115"/>
  <c r="AC115"/>
  <c r="G115"/>
  <c r="AD115"/>
  <c r="I115"/>
  <c r="AE115"/>
  <c r="K115"/>
  <c r="AF115"/>
  <c r="AG115"/>
  <c r="V115"/>
  <c r="Z115"/>
  <c r="U115"/>
  <c r="T115"/>
  <c r="S115"/>
  <c r="R115"/>
  <c r="Q115"/>
  <c r="AB114"/>
  <c r="E114"/>
  <c r="AC114"/>
  <c r="G114"/>
  <c r="AD114"/>
  <c r="I114"/>
  <c r="AE114"/>
  <c r="K114"/>
  <c r="AF114"/>
  <c r="AG114"/>
  <c r="V114"/>
  <c r="Z114"/>
  <c r="U114"/>
  <c r="T114"/>
  <c r="S114"/>
  <c r="R114"/>
  <c r="Q114"/>
  <c r="AB113"/>
  <c r="E113"/>
  <c r="AC113"/>
  <c r="G113"/>
  <c r="AD113"/>
  <c r="I113"/>
  <c r="AE113"/>
  <c r="K113"/>
  <c r="AF113"/>
  <c r="AG113"/>
  <c r="V113"/>
  <c r="Z113"/>
  <c r="U113"/>
  <c r="T113"/>
  <c r="S113"/>
  <c r="R113"/>
  <c r="Q113"/>
  <c r="AB112"/>
  <c r="E112"/>
  <c r="AC112"/>
  <c r="G112"/>
  <c r="AD112"/>
  <c r="I112"/>
  <c r="AE112"/>
  <c r="K112"/>
  <c r="AF112"/>
  <c r="AG112"/>
  <c r="V112"/>
  <c r="Z112"/>
  <c r="U112"/>
  <c r="T112"/>
  <c r="S112"/>
  <c r="R112"/>
  <c r="Q112"/>
  <c r="AB111"/>
  <c r="E111"/>
  <c r="AC111"/>
  <c r="G111"/>
  <c r="AD111"/>
  <c r="I111"/>
  <c r="AE111"/>
  <c r="K111"/>
  <c r="AF111"/>
  <c r="AG111"/>
  <c r="V111"/>
  <c r="Z111"/>
  <c r="U111"/>
  <c r="T111"/>
  <c r="S111"/>
  <c r="R111"/>
  <c r="Q111"/>
  <c r="AB110"/>
  <c r="E110"/>
  <c r="AC110"/>
  <c r="G110"/>
  <c r="AD110"/>
  <c r="I110"/>
  <c r="AE110"/>
  <c r="K110"/>
  <c r="AF110"/>
  <c r="AG110"/>
  <c r="V110"/>
  <c r="Z110"/>
  <c r="U110"/>
  <c r="T110"/>
  <c r="S110"/>
  <c r="R110"/>
  <c r="Q110"/>
  <c r="AB109"/>
  <c r="E109"/>
  <c r="AC109"/>
  <c r="G109"/>
  <c r="AD109"/>
  <c r="I109"/>
  <c r="AE109"/>
  <c r="K109"/>
  <c r="AF109"/>
  <c r="AG109"/>
  <c r="V109"/>
  <c r="Z109"/>
  <c r="U109"/>
  <c r="T109"/>
  <c r="S109"/>
  <c r="R109"/>
  <c r="Q109"/>
  <c r="AB108"/>
  <c r="E108"/>
  <c r="AC108"/>
  <c r="G108"/>
  <c r="AD108"/>
  <c r="I108"/>
  <c r="AE108"/>
  <c r="K108"/>
  <c r="AF108"/>
  <c r="AG108"/>
  <c r="V108"/>
  <c r="Z108"/>
  <c r="U108"/>
  <c r="T108"/>
  <c r="S108"/>
  <c r="R108"/>
  <c r="Q108"/>
  <c r="AB107"/>
  <c r="E107"/>
  <c r="AC107"/>
  <c r="G107"/>
  <c r="AD107"/>
  <c r="I107"/>
  <c r="AE107"/>
  <c r="K107"/>
  <c r="AF107"/>
  <c r="AG107"/>
  <c r="V107"/>
  <c r="Z107"/>
  <c r="U107"/>
  <c r="T107"/>
  <c r="S107"/>
  <c r="R107"/>
  <c r="Q107"/>
  <c r="AB106"/>
  <c r="E106"/>
  <c r="AC106"/>
  <c r="G106"/>
  <c r="AD106"/>
  <c r="I106"/>
  <c r="AE106"/>
  <c r="K106"/>
  <c r="AF106"/>
  <c r="AG106"/>
  <c r="V106"/>
  <c r="Z106"/>
  <c r="U106"/>
  <c r="T106"/>
  <c r="S106"/>
  <c r="R106"/>
  <c r="Q106"/>
  <c r="AB105"/>
  <c r="E105"/>
  <c r="AC105"/>
  <c r="G105"/>
  <c r="AD105"/>
  <c r="I105"/>
  <c r="AE105"/>
  <c r="K105"/>
  <c r="AF105"/>
  <c r="AG105"/>
  <c r="V105"/>
  <c r="Z105"/>
  <c r="U105"/>
  <c r="T105"/>
  <c r="S105"/>
  <c r="R105"/>
  <c r="Q105"/>
  <c r="AB104"/>
  <c r="E104"/>
  <c r="AC104"/>
  <c r="G104"/>
  <c r="AD104"/>
  <c r="I104"/>
  <c r="AE104"/>
  <c r="K104"/>
  <c r="AF104"/>
  <c r="AG104"/>
  <c r="V104"/>
  <c r="Z104"/>
  <c r="U104"/>
  <c r="T104"/>
  <c r="S104"/>
  <c r="R104"/>
  <c r="Q104"/>
  <c r="AB103"/>
  <c r="E103"/>
  <c r="AC103"/>
  <c r="G103"/>
  <c r="AD103"/>
  <c r="I103"/>
  <c r="AE103"/>
  <c r="K103"/>
  <c r="AF103"/>
  <c r="AG103"/>
  <c r="V103"/>
  <c r="Z103"/>
  <c r="U103"/>
  <c r="T103"/>
  <c r="S103"/>
  <c r="R103"/>
  <c r="Q103"/>
  <c r="AB102"/>
  <c r="E102"/>
  <c r="AC102"/>
  <c r="G102"/>
  <c r="AD102"/>
  <c r="I102"/>
  <c r="AE102"/>
  <c r="K102"/>
  <c r="AF102"/>
  <c r="AG102"/>
  <c r="V102"/>
  <c r="Z102"/>
  <c r="U102"/>
  <c r="T102"/>
  <c r="S102"/>
  <c r="R102"/>
  <c r="Q102"/>
  <c r="AB101"/>
  <c r="E101"/>
  <c r="AC101"/>
  <c r="G101"/>
  <c r="AD101"/>
  <c r="I101"/>
  <c r="AE101"/>
  <c r="K101"/>
  <c r="AF101"/>
  <c r="AG101"/>
  <c r="V101"/>
  <c r="Z101"/>
  <c r="U101"/>
  <c r="T101"/>
  <c r="S101"/>
  <c r="R101"/>
  <c r="Q101"/>
  <c r="AB100"/>
  <c r="E100"/>
  <c r="AC100"/>
  <c r="G100"/>
  <c r="AD100"/>
  <c r="I100"/>
  <c r="AE100"/>
  <c r="K100"/>
  <c r="AF100"/>
  <c r="AG100"/>
  <c r="V100"/>
  <c r="Z100"/>
  <c r="U100"/>
  <c r="T100"/>
  <c r="S100"/>
  <c r="R100"/>
  <c r="Q100"/>
  <c r="AB99"/>
  <c r="E99"/>
  <c r="AC99"/>
  <c r="G99"/>
  <c r="AD99"/>
  <c r="I99"/>
  <c r="AE99"/>
  <c r="K99"/>
  <c r="AF99"/>
  <c r="AG99"/>
  <c r="V99"/>
  <c r="Z99"/>
  <c r="U99"/>
  <c r="T99"/>
  <c r="S99"/>
  <c r="R99"/>
  <c r="Q99"/>
  <c r="AB98"/>
  <c r="E98"/>
  <c r="AC98"/>
  <c r="G98"/>
  <c r="AD98"/>
  <c r="I98"/>
  <c r="AE98"/>
  <c r="K98"/>
  <c r="AF98"/>
  <c r="AG98"/>
  <c r="V98"/>
  <c r="Z98"/>
  <c r="U98"/>
  <c r="T98"/>
  <c r="S98"/>
  <c r="R98"/>
  <c r="Q98"/>
  <c r="AB97"/>
  <c r="E97"/>
  <c r="AC97"/>
  <c r="G97"/>
  <c r="AD97"/>
  <c r="I97"/>
  <c r="AE97"/>
  <c r="K97"/>
  <c r="AF97"/>
  <c r="AG97"/>
  <c r="V97"/>
  <c r="Z97"/>
  <c r="U97"/>
  <c r="T97"/>
  <c r="S97"/>
  <c r="R97"/>
  <c r="Q97"/>
  <c r="AB96"/>
  <c r="E96"/>
  <c r="AC96"/>
  <c r="G96"/>
  <c r="AD96"/>
  <c r="I96"/>
  <c r="AE96"/>
  <c r="K96"/>
  <c r="AF96"/>
  <c r="AG96"/>
  <c r="V96"/>
  <c r="Z96"/>
  <c r="U96"/>
  <c r="T96"/>
  <c r="S96"/>
  <c r="R96"/>
  <c r="Q96"/>
  <c r="AB95"/>
  <c r="E95"/>
  <c r="AC95"/>
  <c r="G95"/>
  <c r="AD95"/>
  <c r="I95"/>
  <c r="AE95"/>
  <c r="K95"/>
  <c r="AF95"/>
  <c r="AG95"/>
  <c r="V95"/>
  <c r="Z95"/>
  <c r="U95"/>
  <c r="T95"/>
  <c r="S95"/>
  <c r="R95"/>
  <c r="Q95"/>
  <c r="AB94"/>
  <c r="E94"/>
  <c r="AC94"/>
  <c r="G94"/>
  <c r="AD94"/>
  <c r="I94"/>
  <c r="AE94"/>
  <c r="K94"/>
  <c r="AF94"/>
  <c r="AG94"/>
  <c r="V94"/>
  <c r="Z94"/>
  <c r="U94"/>
  <c r="T94"/>
  <c r="S94"/>
  <c r="R94"/>
  <c r="Q94"/>
  <c r="AB93"/>
  <c r="E93"/>
  <c r="AC93"/>
  <c r="G93"/>
  <c r="AD93"/>
  <c r="I93"/>
  <c r="AE93"/>
  <c r="K93"/>
  <c r="AF93"/>
  <c r="AG93"/>
  <c r="V93"/>
  <c r="Z93"/>
  <c r="U93"/>
  <c r="T93"/>
  <c r="S93"/>
  <c r="R93"/>
  <c r="Q93"/>
  <c r="AB92"/>
  <c r="E92"/>
  <c r="AC92"/>
  <c r="G92"/>
  <c r="AD92"/>
  <c r="I92"/>
  <c r="AE92"/>
  <c r="K92"/>
  <c r="AF92"/>
  <c r="AG92"/>
  <c r="V92"/>
  <c r="Z92"/>
  <c r="U92"/>
  <c r="T92"/>
  <c r="S92"/>
  <c r="R92"/>
  <c r="Q92"/>
  <c r="AB91"/>
  <c r="E91"/>
  <c r="AC91"/>
  <c r="G91"/>
  <c r="AD91"/>
  <c r="I91"/>
  <c r="AE91"/>
  <c r="K91"/>
  <c r="AF91"/>
  <c r="AG91"/>
  <c r="V91"/>
  <c r="Z91"/>
  <c r="U91"/>
  <c r="T91"/>
  <c r="S91"/>
  <c r="R91"/>
  <c r="Q91"/>
  <c r="AB90"/>
  <c r="E90"/>
  <c r="AC90"/>
  <c r="G90"/>
  <c r="AD90"/>
  <c r="I90"/>
  <c r="AE90"/>
  <c r="K90"/>
  <c r="AF90"/>
  <c r="AG90"/>
  <c r="V90"/>
  <c r="Z90"/>
  <c r="U90"/>
  <c r="T90"/>
  <c r="S90"/>
  <c r="R90"/>
  <c r="Q90"/>
  <c r="AB89"/>
  <c r="E89"/>
  <c r="AC89"/>
  <c r="G89"/>
  <c r="AD89"/>
  <c r="I89"/>
  <c r="AE89"/>
  <c r="K89"/>
  <c r="AF89"/>
  <c r="AG89"/>
  <c r="V89"/>
  <c r="Z89"/>
  <c r="U89"/>
  <c r="T89"/>
  <c r="S89"/>
  <c r="R89"/>
  <c r="Q89"/>
  <c r="AB88"/>
  <c r="E88"/>
  <c r="AC88"/>
  <c r="G88"/>
  <c r="AD88"/>
  <c r="I88"/>
  <c r="AE88"/>
  <c r="K88"/>
  <c r="AF88"/>
  <c r="AG88"/>
  <c r="V88"/>
  <c r="Z88"/>
  <c r="U88"/>
  <c r="T88"/>
  <c r="S88"/>
  <c r="R88"/>
  <c r="Q88"/>
  <c r="AB87"/>
  <c r="E87"/>
  <c r="AC87"/>
  <c r="G87"/>
  <c r="AD87"/>
  <c r="I87"/>
  <c r="AE87"/>
  <c r="K87"/>
  <c r="AF87"/>
  <c r="AG87"/>
  <c r="V87"/>
  <c r="Z87"/>
  <c r="U87"/>
  <c r="T87"/>
  <c r="S87"/>
  <c r="R87"/>
  <c r="Q87"/>
  <c r="AB86"/>
  <c r="E86"/>
  <c r="AC86"/>
  <c r="G86"/>
  <c r="AD86"/>
  <c r="I86"/>
  <c r="AE86"/>
  <c r="K86"/>
  <c r="AF86"/>
  <c r="AG86"/>
  <c r="V86"/>
  <c r="Z86"/>
  <c r="U86"/>
  <c r="T86"/>
  <c r="S86"/>
  <c r="R86"/>
  <c r="Q86"/>
  <c r="AB85"/>
  <c r="E85"/>
  <c r="AC85"/>
  <c r="G85"/>
  <c r="AD85"/>
  <c r="I85"/>
  <c r="AE85"/>
  <c r="K85"/>
  <c r="AF85"/>
  <c r="AG85"/>
  <c r="V85"/>
  <c r="Z85"/>
  <c r="U85"/>
  <c r="T85"/>
  <c r="S85"/>
  <c r="R85"/>
  <c r="Q85"/>
  <c r="AB84"/>
  <c r="E84"/>
  <c r="AC84"/>
  <c r="G84"/>
  <c r="AD84"/>
  <c r="I84"/>
  <c r="AE84"/>
  <c r="K84"/>
  <c r="AF84"/>
  <c r="AG84"/>
  <c r="V84"/>
  <c r="Z84"/>
  <c r="U84"/>
  <c r="T84"/>
  <c r="S84"/>
  <c r="R84"/>
  <c r="Q84"/>
  <c r="AB83"/>
  <c r="E83"/>
  <c r="AC83"/>
  <c r="G83"/>
  <c r="AD83"/>
  <c r="I83"/>
  <c r="AE83"/>
  <c r="K83"/>
  <c r="AF83"/>
  <c r="AG83"/>
  <c r="V83"/>
  <c r="Z83"/>
  <c r="U83"/>
  <c r="T83"/>
  <c r="S83"/>
  <c r="R83"/>
  <c r="Q83"/>
  <c r="AB82"/>
  <c r="E82"/>
  <c r="AC82"/>
  <c r="G82"/>
  <c r="AD82"/>
  <c r="I82"/>
  <c r="AE82"/>
  <c r="K82"/>
  <c r="AF82"/>
  <c r="AG82"/>
  <c r="V82"/>
  <c r="Z82"/>
  <c r="U82"/>
  <c r="T82"/>
  <c r="S82"/>
  <c r="R82"/>
  <c r="Q82"/>
  <c r="AB81"/>
  <c r="E81"/>
  <c r="AC81"/>
  <c r="G81"/>
  <c r="AD81"/>
  <c r="I81"/>
  <c r="AE81"/>
  <c r="K81"/>
  <c r="AF81"/>
  <c r="AG81"/>
  <c r="V81"/>
  <c r="Z81"/>
  <c r="U81"/>
  <c r="T81"/>
  <c r="S81"/>
  <c r="R81"/>
  <c r="Q81"/>
  <c r="AB80"/>
  <c r="E80"/>
  <c r="AC80"/>
  <c r="G80"/>
  <c r="AD80"/>
  <c r="I80"/>
  <c r="AE80"/>
  <c r="K80"/>
  <c r="AF80"/>
  <c r="AG80"/>
  <c r="V80"/>
  <c r="Z80"/>
  <c r="U80"/>
  <c r="T80"/>
  <c r="S80"/>
  <c r="R80"/>
  <c r="Q80"/>
  <c r="AB79"/>
  <c r="E79"/>
  <c r="AC79"/>
  <c r="G79"/>
  <c r="AD79"/>
  <c r="I79"/>
  <c r="AE79"/>
  <c r="K79"/>
  <c r="AF79"/>
  <c r="AG79"/>
  <c r="V79"/>
  <c r="Z79"/>
  <c r="U79"/>
  <c r="T79"/>
  <c r="S79"/>
  <c r="R79"/>
  <c r="Q79"/>
  <c r="AB78"/>
  <c r="E78"/>
  <c r="AC78"/>
  <c r="G78"/>
  <c r="AD78"/>
  <c r="I78"/>
  <c r="AE78"/>
  <c r="K78"/>
  <c r="AF78"/>
  <c r="AG78"/>
  <c r="V78"/>
  <c r="Z78"/>
  <c r="U78"/>
  <c r="T78"/>
  <c r="S78"/>
  <c r="R78"/>
  <c r="Q78"/>
  <c r="AB77"/>
  <c r="E77"/>
  <c r="AC77"/>
  <c r="G77"/>
  <c r="AD77"/>
  <c r="I77"/>
  <c r="AE77"/>
  <c r="K77"/>
  <c r="AF77"/>
  <c r="AG77"/>
  <c r="V77"/>
  <c r="Z77"/>
  <c r="U77"/>
  <c r="T77"/>
  <c r="S77"/>
  <c r="R77"/>
  <c r="Q77"/>
  <c r="AB76"/>
  <c r="E76"/>
  <c r="AC76"/>
  <c r="G76"/>
  <c r="AD76"/>
  <c r="I76"/>
  <c r="AE76"/>
  <c r="K76"/>
  <c r="AF76"/>
  <c r="AG76"/>
  <c r="V76"/>
  <c r="Z76"/>
  <c r="U76"/>
  <c r="T76"/>
  <c r="S76"/>
  <c r="R76"/>
  <c r="Q76"/>
  <c r="AB75"/>
  <c r="E75"/>
  <c r="AC75"/>
  <c r="G75"/>
  <c r="AD75"/>
  <c r="I75"/>
  <c r="AE75"/>
  <c r="K75"/>
  <c r="AF75"/>
  <c r="AG75"/>
  <c r="V75"/>
  <c r="Z75"/>
  <c r="U75"/>
  <c r="T75"/>
  <c r="S75"/>
  <c r="R75"/>
  <c r="Q75"/>
  <c r="AB74"/>
  <c r="E74"/>
  <c r="AC74"/>
  <c r="G74"/>
  <c r="AD74"/>
  <c r="I74"/>
  <c r="AE74"/>
  <c r="K74"/>
  <c r="AF74"/>
  <c r="AG74"/>
  <c r="V74"/>
  <c r="Z74"/>
  <c r="U74"/>
  <c r="T74"/>
  <c r="S74"/>
  <c r="R74"/>
  <c r="Q74"/>
  <c r="AB73"/>
  <c r="E73"/>
  <c r="AC73"/>
  <c r="G73"/>
  <c r="AD73"/>
  <c r="I73"/>
  <c r="AE73"/>
  <c r="K73"/>
  <c r="AF73"/>
  <c r="AG73"/>
  <c r="V73"/>
  <c r="Z73"/>
  <c r="U73"/>
  <c r="T73"/>
  <c r="S73"/>
  <c r="R73"/>
  <c r="Q73"/>
  <c r="AB72"/>
  <c r="E72"/>
  <c r="AC72"/>
  <c r="G72"/>
  <c r="AD72"/>
  <c r="I72"/>
  <c r="AE72"/>
  <c r="K72"/>
  <c r="AF72"/>
  <c r="AG72"/>
  <c r="V72"/>
  <c r="Z72"/>
  <c r="U72"/>
  <c r="T72"/>
  <c r="S72"/>
  <c r="R72"/>
  <c r="Q72"/>
  <c r="AB71"/>
  <c r="E71"/>
  <c r="AC71"/>
  <c r="G71"/>
  <c r="AD71"/>
  <c r="I71"/>
  <c r="AE71"/>
  <c r="K71"/>
  <c r="AF71"/>
  <c r="AG71"/>
  <c r="V71"/>
  <c r="Z71"/>
  <c r="U71"/>
  <c r="T71"/>
  <c r="S71"/>
  <c r="R71"/>
  <c r="Q71"/>
  <c r="AB70"/>
  <c r="E70"/>
  <c r="AC70"/>
  <c r="G70"/>
  <c r="AD70"/>
  <c r="I70"/>
  <c r="AE70"/>
  <c r="K70"/>
  <c r="AF70"/>
  <c r="AG70"/>
  <c r="V70"/>
  <c r="Z70"/>
  <c r="U70"/>
  <c r="T70"/>
  <c r="S70"/>
  <c r="R70"/>
  <c r="Q70"/>
  <c r="AB69"/>
  <c r="E69"/>
  <c r="AC69"/>
  <c r="G69"/>
  <c r="AD69"/>
  <c r="I69"/>
  <c r="AE69"/>
  <c r="K69"/>
  <c r="AF69"/>
  <c r="AG69"/>
  <c r="V69"/>
  <c r="Z69"/>
  <c r="U69"/>
  <c r="T69"/>
  <c r="S69"/>
  <c r="R69"/>
  <c r="Q69"/>
  <c r="AB68"/>
  <c r="E68"/>
  <c r="AC68"/>
  <c r="G68"/>
  <c r="AD68"/>
  <c r="I68"/>
  <c r="AE68"/>
  <c r="K68"/>
  <c r="AF68"/>
  <c r="AG68"/>
  <c r="V68"/>
  <c r="Z68"/>
  <c r="U68"/>
  <c r="T68"/>
  <c r="S68"/>
  <c r="R68"/>
  <c r="Q68"/>
  <c r="AB67"/>
  <c r="E67"/>
  <c r="AC67"/>
  <c r="G67"/>
  <c r="AD67"/>
  <c r="I67"/>
  <c r="AE67"/>
  <c r="K67"/>
  <c r="AF67"/>
  <c r="AG67"/>
  <c r="V67"/>
  <c r="Z67"/>
  <c r="U67"/>
  <c r="T67"/>
  <c r="S67"/>
  <c r="R67"/>
  <c r="Q67"/>
  <c r="AB66"/>
  <c r="E66"/>
  <c r="AC66"/>
  <c r="G66"/>
  <c r="AD66"/>
  <c r="I66"/>
  <c r="AE66"/>
  <c r="K66"/>
  <c r="AF66"/>
  <c r="AG66"/>
  <c r="V66"/>
  <c r="Z66"/>
  <c r="U66"/>
  <c r="T66"/>
  <c r="S66"/>
  <c r="R66"/>
  <c r="Q66"/>
  <c r="AB65"/>
  <c r="E65"/>
  <c r="AC65"/>
  <c r="G65"/>
  <c r="AD65"/>
  <c r="I65"/>
  <c r="AE65"/>
  <c r="K65"/>
  <c r="AF65"/>
  <c r="AG65"/>
  <c r="V65"/>
  <c r="Z65"/>
  <c r="U65"/>
  <c r="T65"/>
  <c r="S65"/>
  <c r="R65"/>
  <c r="Q65"/>
  <c r="AB64"/>
  <c r="E64"/>
  <c r="AC64"/>
  <c r="G64"/>
  <c r="AD64"/>
  <c r="I64"/>
  <c r="AE64"/>
  <c r="K64"/>
  <c r="AF64"/>
  <c r="AG64"/>
  <c r="V64"/>
  <c r="Z64"/>
  <c r="U64"/>
  <c r="T64"/>
  <c r="S64"/>
  <c r="R64"/>
  <c r="Q64"/>
  <c r="AB63"/>
  <c r="E63"/>
  <c r="AC63"/>
  <c r="G63"/>
  <c r="AD63"/>
  <c r="I63"/>
  <c r="AE63"/>
  <c r="K63"/>
  <c r="AF63"/>
  <c r="AG63"/>
  <c r="V63"/>
  <c r="Z63"/>
  <c r="U63"/>
  <c r="T63"/>
  <c r="S63"/>
  <c r="R63"/>
  <c r="Q63"/>
  <c r="AB62"/>
  <c r="E62"/>
  <c r="AC62"/>
  <c r="G62"/>
  <c r="AD62"/>
  <c r="I62"/>
  <c r="AE62"/>
  <c r="K62"/>
  <c r="AF62"/>
  <c r="AG62"/>
  <c r="V62"/>
  <c r="Z62"/>
  <c r="U62"/>
  <c r="T62"/>
  <c r="S62"/>
  <c r="R62"/>
  <c r="Q62"/>
  <c r="AB61"/>
  <c r="E61"/>
  <c r="AC61"/>
  <c r="G61"/>
  <c r="AD61"/>
  <c r="I61"/>
  <c r="AE61"/>
  <c r="K61"/>
  <c r="AF61"/>
  <c r="AG61"/>
  <c r="V61"/>
  <c r="Z61"/>
  <c r="U61"/>
  <c r="T61"/>
  <c r="S61"/>
  <c r="R61"/>
  <c r="Q61"/>
  <c r="AB60"/>
  <c r="E60"/>
  <c r="AC60"/>
  <c r="G60"/>
  <c r="AD60"/>
  <c r="I60"/>
  <c r="AE60"/>
  <c r="K60"/>
  <c r="AF60"/>
  <c r="AG60"/>
  <c r="V60"/>
  <c r="Z60"/>
  <c r="U60"/>
  <c r="T60"/>
  <c r="S60"/>
  <c r="R60"/>
  <c r="Q60"/>
  <c r="AB59"/>
  <c r="E59"/>
  <c r="AC59"/>
  <c r="G59"/>
  <c r="AD59"/>
  <c r="I59"/>
  <c r="AE59"/>
  <c r="K59"/>
  <c r="AF59"/>
  <c r="AG59"/>
  <c r="V59"/>
  <c r="Z59"/>
  <c r="U59"/>
  <c r="T59"/>
  <c r="S59"/>
  <c r="R59"/>
  <c r="Q59"/>
  <c r="AB58"/>
  <c r="E58"/>
  <c r="AC58"/>
  <c r="G58"/>
  <c r="AD58"/>
  <c r="I58"/>
  <c r="AE58"/>
  <c r="K58"/>
  <c r="AF58"/>
  <c r="AG58"/>
  <c r="V58"/>
  <c r="Z58"/>
  <c r="U58"/>
  <c r="T58"/>
  <c r="S58"/>
  <c r="R58"/>
  <c r="Q58"/>
  <c r="AB57"/>
  <c r="E57"/>
  <c r="AC57"/>
  <c r="G57"/>
  <c r="AD57"/>
  <c r="I57"/>
  <c r="AE57"/>
  <c r="K57"/>
  <c r="AF57"/>
  <c r="AG57"/>
  <c r="V57"/>
  <c r="Z57"/>
  <c r="U57"/>
  <c r="T57"/>
  <c r="S57"/>
  <c r="R57"/>
  <c r="Q57"/>
  <c r="AB56"/>
  <c r="E56"/>
  <c r="AC56"/>
  <c r="G56"/>
  <c r="AD56"/>
  <c r="I56"/>
  <c r="AE56"/>
  <c r="K56"/>
  <c r="AF56"/>
  <c r="AG56"/>
  <c r="V56"/>
  <c r="Z56"/>
  <c r="U56"/>
  <c r="T56"/>
  <c r="S56"/>
  <c r="R56"/>
  <c r="Q56"/>
  <c r="AB55"/>
  <c r="E55"/>
  <c r="AC55"/>
  <c r="G55"/>
  <c r="AD55"/>
  <c r="I55"/>
  <c r="AE55"/>
  <c r="K55"/>
  <c r="AF55"/>
  <c r="AG55"/>
  <c r="V55"/>
  <c r="Z55"/>
  <c r="U55"/>
  <c r="T55"/>
  <c r="S55"/>
  <c r="R55"/>
  <c r="Q55"/>
  <c r="AB54"/>
  <c r="E54"/>
  <c r="AC54"/>
  <c r="G54"/>
  <c r="AD54"/>
  <c r="I54"/>
  <c r="AE54"/>
  <c r="K54"/>
  <c r="AF54"/>
  <c r="AG54"/>
  <c r="V54"/>
  <c r="Z54"/>
  <c r="U54"/>
  <c r="T54"/>
  <c r="S54"/>
  <c r="R54"/>
  <c r="Q54"/>
  <c r="AB53"/>
  <c r="E53"/>
  <c r="AC53"/>
  <c r="G53"/>
  <c r="AD53"/>
  <c r="I53"/>
  <c r="AE53"/>
  <c r="K53"/>
  <c r="AF53"/>
  <c r="AG53"/>
  <c r="V53"/>
  <c r="Z53"/>
  <c r="U53"/>
  <c r="T53"/>
  <c r="S53"/>
  <c r="R53"/>
  <c r="Q53"/>
  <c r="AB52"/>
  <c r="E52"/>
  <c r="AC52"/>
  <c r="G52"/>
  <c r="AD52"/>
  <c r="I52"/>
  <c r="AE52"/>
  <c r="K52"/>
  <c r="AF52"/>
  <c r="AG52"/>
  <c r="V52"/>
  <c r="Z52"/>
  <c r="U52"/>
  <c r="T52"/>
  <c r="S52"/>
  <c r="R52"/>
  <c r="Q52"/>
  <c r="AB51"/>
  <c r="E51"/>
  <c r="AC51"/>
  <c r="G51"/>
  <c r="AD51"/>
  <c r="I51"/>
  <c r="AE51"/>
  <c r="K51"/>
  <c r="AF51"/>
  <c r="AG51"/>
  <c r="V51"/>
  <c r="Z51"/>
  <c r="U51"/>
  <c r="T51"/>
  <c r="S51"/>
  <c r="R51"/>
  <c r="Q51"/>
  <c r="AB50"/>
  <c r="E50"/>
  <c r="AC50"/>
  <c r="G50"/>
  <c r="AD50"/>
  <c r="I50"/>
  <c r="AE50"/>
  <c r="K50"/>
  <c r="AF50"/>
  <c r="AG50"/>
  <c r="V50"/>
  <c r="Z50"/>
  <c r="U50"/>
  <c r="T50"/>
  <c r="S50"/>
  <c r="R50"/>
  <c r="Q50"/>
  <c r="AB49"/>
  <c r="E49"/>
  <c r="AC49"/>
  <c r="G49"/>
  <c r="AD49"/>
  <c r="I49"/>
  <c r="AE49"/>
  <c r="K49"/>
  <c r="AF49"/>
  <c r="AG49"/>
  <c r="V49"/>
  <c r="Z49"/>
  <c r="U49"/>
  <c r="T49"/>
  <c r="S49"/>
  <c r="R49"/>
  <c r="Q49"/>
  <c r="AB48"/>
  <c r="E48"/>
  <c r="AC48"/>
  <c r="G48"/>
  <c r="AD48"/>
  <c r="I48"/>
  <c r="AE48"/>
  <c r="K48"/>
  <c r="AF48"/>
  <c r="AG48"/>
  <c r="V48"/>
  <c r="Z48"/>
  <c r="U48"/>
  <c r="T48"/>
  <c r="S48"/>
  <c r="R48"/>
  <c r="Q48"/>
  <c r="AB47"/>
  <c r="E47"/>
  <c r="AC47"/>
  <c r="G47"/>
  <c r="AD47"/>
  <c r="I47"/>
  <c r="AE47"/>
  <c r="K47"/>
  <c r="AF47"/>
  <c r="AG47"/>
  <c r="V47"/>
  <c r="Z47"/>
  <c r="U47"/>
  <c r="T47"/>
  <c r="S47"/>
  <c r="R47"/>
  <c r="Q47"/>
  <c r="Q10"/>
  <c r="R10"/>
  <c r="S10"/>
  <c r="T10"/>
  <c r="I9"/>
  <c r="V9"/>
  <c r="Q11"/>
  <c r="V10"/>
  <c r="Q12"/>
  <c r="R12"/>
  <c r="S12"/>
  <c r="T12"/>
  <c r="U12"/>
  <c r="K11"/>
  <c r="V11"/>
  <c r="Q13"/>
  <c r="R13"/>
  <c r="S13"/>
  <c r="T13"/>
  <c r="U13"/>
  <c r="K12"/>
  <c r="V12"/>
  <c r="Q14"/>
  <c r="R14"/>
  <c r="S14"/>
  <c r="T14"/>
  <c r="U14"/>
  <c r="K13"/>
  <c r="V13"/>
  <c r="Q15"/>
  <c r="R15"/>
  <c r="S15"/>
  <c r="T15"/>
  <c r="I14"/>
  <c r="V14"/>
  <c r="Q16"/>
  <c r="R16"/>
  <c r="S16"/>
  <c r="T16"/>
  <c r="I15"/>
  <c r="V15"/>
  <c r="Q17"/>
  <c r="V16"/>
  <c r="Q18"/>
  <c r="V17"/>
  <c r="Q19"/>
  <c r="V18"/>
  <c r="Q20"/>
  <c r="V19"/>
  <c r="Q21"/>
  <c r="V20"/>
  <c r="Q22"/>
  <c r="V21"/>
  <c r="Q23"/>
  <c r="V22"/>
  <c r="Q24"/>
  <c r="V23"/>
  <c r="Q25"/>
  <c r="V24"/>
  <c r="Q26"/>
  <c r="V25"/>
  <c r="Q27"/>
  <c r="V26"/>
  <c r="Q28"/>
  <c r="R28"/>
  <c r="S28"/>
  <c r="T28"/>
  <c r="I27"/>
  <c r="V27"/>
  <c r="Q29"/>
  <c r="R29"/>
  <c r="S29"/>
  <c r="T29"/>
  <c r="I28"/>
  <c r="V28"/>
  <c r="Q30"/>
  <c r="R30"/>
  <c r="S30"/>
  <c r="T30"/>
  <c r="I29"/>
  <c r="V29"/>
  <c r="Q31"/>
  <c r="R31"/>
  <c r="S31"/>
  <c r="T31"/>
  <c r="U31"/>
  <c r="K30"/>
  <c r="V30"/>
  <c r="Q32"/>
  <c r="R32"/>
  <c r="S32"/>
  <c r="T32"/>
  <c r="U32"/>
  <c r="K31"/>
  <c r="V31"/>
  <c r="Q33"/>
  <c r="R33"/>
  <c r="S33"/>
  <c r="T33"/>
  <c r="U33"/>
  <c r="E32"/>
  <c r="V32"/>
  <c r="Q34"/>
  <c r="R34"/>
  <c r="S34"/>
  <c r="T34"/>
  <c r="U34"/>
  <c r="K33"/>
  <c r="V33"/>
  <c r="Q35"/>
  <c r="R35"/>
  <c r="S35"/>
  <c r="T35"/>
  <c r="U35"/>
  <c r="E34"/>
  <c r="V34"/>
  <c r="Q36"/>
  <c r="R36"/>
  <c r="S36"/>
  <c r="T36"/>
  <c r="I35"/>
  <c r="G35"/>
  <c r="V35"/>
  <c r="Q37"/>
  <c r="R37"/>
  <c r="S37"/>
  <c r="T37"/>
  <c r="I36"/>
  <c r="V36"/>
  <c r="Q38"/>
  <c r="R38"/>
  <c r="S38"/>
  <c r="T38"/>
  <c r="I37"/>
  <c r="V37"/>
  <c r="Q39"/>
  <c r="R39"/>
  <c r="S39"/>
  <c r="G38"/>
  <c r="T39"/>
  <c r="I38"/>
  <c r="V38"/>
  <c r="Q40"/>
  <c r="R40"/>
  <c r="S40"/>
  <c r="T40"/>
  <c r="I39"/>
  <c r="V39"/>
  <c r="Q41"/>
  <c r="R41"/>
  <c r="S41"/>
  <c r="T41"/>
  <c r="V40"/>
  <c r="Q42"/>
  <c r="R42"/>
  <c r="S42"/>
  <c r="T42"/>
  <c r="U42"/>
  <c r="K41"/>
  <c r="V41"/>
  <c r="Q43"/>
  <c r="R43"/>
  <c r="E42"/>
  <c r="S43"/>
  <c r="V42"/>
  <c r="Q44"/>
  <c r="R44"/>
  <c r="S44"/>
  <c r="G43"/>
  <c r="V43"/>
  <c r="Q45"/>
  <c r="R45"/>
  <c r="E44"/>
  <c r="V44"/>
  <c r="Q46"/>
  <c r="R46"/>
  <c r="E45"/>
  <c r="V45"/>
  <c r="E46"/>
  <c r="G46"/>
  <c r="V46"/>
  <c r="Z46"/>
  <c r="Z45"/>
  <c r="Z44"/>
  <c r="Z43"/>
  <c r="Z42"/>
  <c r="Z41"/>
  <c r="Z40"/>
  <c r="Z39"/>
  <c r="Z38"/>
  <c r="Z37"/>
  <c r="Z36"/>
  <c r="Z35"/>
  <c r="Z34"/>
  <c r="Z33"/>
  <c r="Z32"/>
  <c r="Z31"/>
  <c r="Z30"/>
  <c r="Z29"/>
  <c r="Z28"/>
  <c r="Z27"/>
  <c r="Z26"/>
  <c r="Z25"/>
  <c r="Z24"/>
  <c r="Z23"/>
  <c r="Z22"/>
  <c r="Z21"/>
  <c r="Z20"/>
  <c r="Z19"/>
  <c r="Z18"/>
  <c r="Z17"/>
  <c r="Z16"/>
  <c r="Z15"/>
  <c r="Z14"/>
  <c r="Z13"/>
  <c r="Z12"/>
  <c r="Z11"/>
  <c r="Z10"/>
  <c r="Z9"/>
  <c r="J3"/>
  <c r="AB46"/>
  <c r="AC46"/>
  <c r="AD46"/>
  <c r="I46"/>
  <c r="AE46"/>
  <c r="K46"/>
  <c r="AF46"/>
  <c r="AG46"/>
  <c r="U46"/>
  <c r="T46"/>
  <c r="S46"/>
  <c r="AB45"/>
  <c r="AC45"/>
  <c r="G45"/>
  <c r="AD45"/>
  <c r="I45"/>
  <c r="AE45"/>
  <c r="K45"/>
  <c r="AF45"/>
  <c r="AG45"/>
  <c r="U45"/>
  <c r="T45"/>
  <c r="S45"/>
  <c r="AB44"/>
  <c r="AC44"/>
  <c r="G44"/>
  <c r="AD44"/>
  <c r="I44"/>
  <c r="AE44"/>
  <c r="K44"/>
  <c r="AF44"/>
  <c r="AG44"/>
  <c r="U44"/>
  <c r="T44"/>
  <c r="AB43"/>
  <c r="E43"/>
  <c r="AC43"/>
  <c r="AD43"/>
  <c r="I43"/>
  <c r="AE43"/>
  <c r="K43"/>
  <c r="AF43"/>
  <c r="AG43"/>
  <c r="U43"/>
  <c r="T43"/>
  <c r="AB42"/>
  <c r="AC42"/>
  <c r="G42"/>
  <c r="AD42"/>
  <c r="I42"/>
  <c r="AE42"/>
  <c r="K42"/>
  <c r="AF42"/>
  <c r="AG42"/>
  <c r="AB41"/>
  <c r="E41"/>
  <c r="AC41"/>
  <c r="G41"/>
  <c r="AD41"/>
  <c r="I41"/>
  <c r="AE41"/>
  <c r="AF41"/>
  <c r="AG41"/>
  <c r="U41"/>
  <c r="AB40"/>
  <c r="E40"/>
  <c r="AC40"/>
  <c r="G40"/>
  <c r="AD40"/>
  <c r="I40"/>
  <c r="AE40"/>
  <c r="K40"/>
  <c r="AF40"/>
  <c r="AG40"/>
  <c r="U40"/>
  <c r="AB39"/>
  <c r="E39"/>
  <c r="AC39"/>
  <c r="G39"/>
  <c r="AD39"/>
  <c r="AE39"/>
  <c r="K39"/>
  <c r="AF39"/>
  <c r="AG39"/>
  <c r="U39"/>
  <c r="AB38"/>
  <c r="E38"/>
  <c r="AC38"/>
  <c r="AD38"/>
  <c r="AE38"/>
  <c r="K38"/>
  <c r="AF38"/>
  <c r="AG38"/>
  <c r="U38"/>
  <c r="AB37"/>
  <c r="E37"/>
  <c r="AC37"/>
  <c r="G37"/>
  <c r="AD37"/>
  <c r="AE37"/>
  <c r="K37"/>
  <c r="AF37"/>
  <c r="AG37"/>
  <c r="U37"/>
  <c r="AB36"/>
  <c r="E36"/>
  <c r="AC36"/>
  <c r="G36"/>
  <c r="AD36"/>
  <c r="AE36"/>
  <c r="K36"/>
  <c r="AF36"/>
  <c r="AG36"/>
  <c r="U36"/>
  <c r="AB35"/>
  <c r="E35"/>
  <c r="AC35"/>
  <c r="AD35"/>
  <c r="AE35"/>
  <c r="K35"/>
  <c r="AF35"/>
  <c r="AG35"/>
  <c r="AB34"/>
  <c r="AC34"/>
  <c r="G34"/>
  <c r="AD34"/>
  <c r="I34"/>
  <c r="AE34"/>
  <c r="K34"/>
  <c r="AF34"/>
  <c r="AG34"/>
  <c r="AB33"/>
  <c r="E33"/>
  <c r="AC33"/>
  <c r="G33"/>
  <c r="AD33"/>
  <c r="I33"/>
  <c r="AE33"/>
  <c r="AF33"/>
  <c r="AG33"/>
  <c r="AB32"/>
  <c r="AC32"/>
  <c r="G32"/>
  <c r="AD32"/>
  <c r="I32"/>
  <c r="AE32"/>
  <c r="K32"/>
  <c r="AF32"/>
  <c r="AG32"/>
  <c r="AB31"/>
  <c r="E31"/>
  <c r="AC31"/>
  <c r="G31"/>
  <c r="AD31"/>
  <c r="I31"/>
  <c r="AE31"/>
  <c r="AF31"/>
  <c r="AG31"/>
  <c r="AB30"/>
  <c r="E30"/>
  <c r="AC30"/>
  <c r="G30"/>
  <c r="AD30"/>
  <c r="I30"/>
  <c r="AE30"/>
  <c r="AF30"/>
  <c r="AG30"/>
  <c r="U30"/>
  <c r="AB29"/>
  <c r="E29"/>
  <c r="AC29"/>
  <c r="G29"/>
  <c r="AD29"/>
  <c r="AE29"/>
  <c r="K29"/>
  <c r="AF29"/>
  <c r="AG29"/>
  <c r="U29"/>
  <c r="AB28"/>
  <c r="E28"/>
  <c r="AC28"/>
  <c r="G28"/>
  <c r="AD28"/>
  <c r="AE28"/>
  <c r="K28"/>
  <c r="AF28"/>
  <c r="AG28"/>
  <c r="U28"/>
  <c r="AB27"/>
  <c r="E27"/>
  <c r="AC27"/>
  <c r="G27"/>
  <c r="AD27"/>
  <c r="AE27"/>
  <c r="K27"/>
  <c r="AF27"/>
  <c r="AG27"/>
  <c r="U27"/>
  <c r="T27"/>
  <c r="S27"/>
  <c r="R27"/>
  <c r="AB26"/>
  <c r="E26"/>
  <c r="AC26"/>
  <c r="G26"/>
  <c r="AD26"/>
  <c r="I26"/>
  <c r="AE26"/>
  <c r="K26"/>
  <c r="AF26"/>
  <c r="AG26"/>
  <c r="U26"/>
  <c r="T26"/>
  <c r="S26"/>
  <c r="R26"/>
  <c r="AB25"/>
  <c r="E25"/>
  <c r="AC25"/>
  <c r="G25"/>
  <c r="AD25"/>
  <c r="I25"/>
  <c r="AE25"/>
  <c r="K25"/>
  <c r="AF25"/>
  <c r="AG25"/>
  <c r="U25"/>
  <c r="T25"/>
  <c r="S25"/>
  <c r="R25"/>
  <c r="AB24"/>
  <c r="E24"/>
  <c r="AC24"/>
  <c r="G24"/>
  <c r="AD24"/>
  <c r="I24"/>
  <c r="AE24"/>
  <c r="K24"/>
  <c r="AF24"/>
  <c r="AG24"/>
  <c r="U24"/>
  <c r="T24"/>
  <c r="S24"/>
  <c r="R24"/>
  <c r="AB23"/>
  <c r="E23"/>
  <c r="AC23"/>
  <c r="G23"/>
  <c r="AD23"/>
  <c r="I23"/>
  <c r="AE23"/>
  <c r="K23"/>
  <c r="AF23"/>
  <c r="AG23"/>
  <c r="U23"/>
  <c r="T23"/>
  <c r="S23"/>
  <c r="R23"/>
  <c r="AB22"/>
  <c r="E22"/>
  <c r="AC22"/>
  <c r="G22"/>
  <c r="AD22"/>
  <c r="I22"/>
  <c r="AE22"/>
  <c r="K22"/>
  <c r="AF22"/>
  <c r="AG22"/>
  <c r="U22"/>
  <c r="T22"/>
  <c r="S22"/>
  <c r="R22"/>
  <c r="AB21"/>
  <c r="E21"/>
  <c r="AC21"/>
  <c r="G21"/>
  <c r="AD21"/>
  <c r="I21"/>
  <c r="AE21"/>
  <c r="K21"/>
  <c r="AF21"/>
  <c r="AG21"/>
  <c r="U21"/>
  <c r="T21"/>
  <c r="S21"/>
  <c r="R21"/>
  <c r="AB20"/>
  <c r="E20"/>
  <c r="AC20"/>
  <c r="G20"/>
  <c r="AD20"/>
  <c r="I20"/>
  <c r="AE20"/>
  <c r="K20"/>
  <c r="AF20"/>
  <c r="AG20"/>
  <c r="U20"/>
  <c r="T20"/>
  <c r="S20"/>
  <c r="R20"/>
  <c r="AB19"/>
  <c r="E19"/>
  <c r="AC19"/>
  <c r="G19"/>
  <c r="AD19"/>
  <c r="I19"/>
  <c r="AE19"/>
  <c r="K19"/>
  <c r="AF19"/>
  <c r="AG19"/>
  <c r="U19"/>
  <c r="T19"/>
  <c r="S19"/>
  <c r="R19"/>
  <c r="AB18"/>
  <c r="E18"/>
  <c r="AC18"/>
  <c r="G18"/>
  <c r="AD18"/>
  <c r="I18"/>
  <c r="AE18"/>
  <c r="K18"/>
  <c r="AF18"/>
  <c r="AG18"/>
  <c r="U18"/>
  <c r="T18"/>
  <c r="S18"/>
  <c r="R18"/>
  <c r="AB17"/>
  <c r="AB16"/>
  <c r="AB15"/>
  <c r="AB14"/>
  <c r="AB13"/>
  <c r="AB12"/>
  <c r="AB11"/>
  <c r="AB10"/>
  <c r="AB9"/>
  <c r="E9"/>
  <c r="E10"/>
  <c r="E11"/>
  <c r="E12"/>
  <c r="E13"/>
  <c r="E14"/>
  <c r="E15"/>
  <c r="E16"/>
  <c r="E17"/>
  <c r="AC17"/>
  <c r="AC16"/>
  <c r="AC15"/>
  <c r="AC14"/>
  <c r="AC13"/>
  <c r="AC12"/>
  <c r="AC11"/>
  <c r="AC10"/>
  <c r="AC9"/>
  <c r="G9"/>
  <c r="G10"/>
  <c r="G11"/>
  <c r="G12"/>
  <c r="G13"/>
  <c r="G14"/>
  <c r="G15"/>
  <c r="G16"/>
  <c r="G17"/>
  <c r="AD17"/>
  <c r="AD16"/>
  <c r="AD15"/>
  <c r="AD14"/>
  <c r="AD13"/>
  <c r="AD12"/>
  <c r="AD11"/>
  <c r="AD10"/>
  <c r="AD9"/>
  <c r="I10"/>
  <c r="I11"/>
  <c r="I12"/>
  <c r="I13"/>
  <c r="I16"/>
  <c r="I17"/>
  <c r="AE17"/>
  <c r="AE16"/>
  <c r="AE15"/>
  <c r="AE14"/>
  <c r="AE13"/>
  <c r="AE12"/>
  <c r="AE11"/>
  <c r="AE10"/>
  <c r="AE9"/>
  <c r="K9"/>
  <c r="K10"/>
  <c r="K14"/>
  <c r="K15"/>
  <c r="K16"/>
  <c r="K17"/>
  <c r="AF17"/>
  <c r="AF16"/>
  <c r="AF15"/>
  <c r="AF14"/>
  <c r="AF13"/>
  <c r="AF12"/>
  <c r="AF11"/>
  <c r="AF10"/>
  <c r="AF9"/>
  <c r="AG9"/>
  <c r="AG17"/>
  <c r="U17"/>
  <c r="T17"/>
  <c r="S17"/>
  <c r="R17"/>
  <c r="AG16"/>
  <c r="U16"/>
  <c r="AG15"/>
  <c r="U15"/>
  <c r="AG14"/>
  <c r="AG13"/>
  <c r="AG12"/>
  <c r="AG11"/>
  <c r="U11"/>
  <c r="T11"/>
  <c r="S11"/>
  <c r="R11"/>
  <c r="AG10"/>
  <c r="U10"/>
  <c r="U9"/>
  <c r="T9"/>
  <c r="S9"/>
  <c r="R9"/>
  <c r="Q9"/>
</calcChain>
</file>

<file path=xl/sharedStrings.xml><?xml version="1.0" encoding="utf-8"?>
<sst xmlns="http://schemas.openxmlformats.org/spreadsheetml/2006/main" count="73" uniqueCount="41">
  <si>
    <t>Feel free to distribute the file, but please provide a link and credit to www.thetatrend.com</t>
    <phoneticPr fontId="3" type="noConversion"/>
  </si>
  <si>
    <t>Theta Trend - ETF Rotation System Backtesting in Excel</t>
    <phoneticPr fontId="3" type="noConversion"/>
  </si>
  <si>
    <t>date</t>
    <phoneticPr fontId="3" type="noConversion"/>
  </si>
  <si>
    <t>SPY only</t>
    <phoneticPr fontId="3" type="noConversion"/>
  </si>
  <si>
    <t>iyr 1 mo%</t>
    <phoneticPr fontId="3" type="noConversion"/>
  </si>
  <si>
    <t>eem 1 mo %</t>
    <phoneticPr fontId="3" type="noConversion"/>
  </si>
  <si>
    <t>spy.rate</t>
    <phoneticPr fontId="3" type="noConversion"/>
  </si>
  <si>
    <t>gld.rate</t>
    <phoneticPr fontId="3" type="noConversion"/>
  </si>
  <si>
    <t>ief.rate</t>
    <phoneticPr fontId="3" type="noConversion"/>
  </si>
  <si>
    <t>iyr.rate</t>
    <phoneticPr fontId="3" type="noConversion"/>
  </si>
  <si>
    <t>eem.rate</t>
    <phoneticPr fontId="3" type="noConversion"/>
  </si>
  <si>
    <t>Top 1 Rtn</t>
    <phoneticPr fontId="3" type="noConversion"/>
  </si>
  <si>
    <t>Top 1 Equity</t>
    <phoneticPr fontId="3" type="noConversion"/>
  </si>
  <si>
    <t>comp.equity</t>
    <phoneticPr fontId="3" type="noConversion"/>
  </si>
  <si>
    <t>Top 1</t>
    <phoneticPr fontId="3" type="noConversion"/>
  </si>
  <si>
    <t>SPY</t>
    <phoneticPr fontId="3" type="noConversion"/>
  </si>
  <si>
    <t>All Equal</t>
    <phoneticPr fontId="3" type="noConversion"/>
  </si>
  <si>
    <t>Annualized return</t>
    <phoneticPr fontId="3" type="noConversion"/>
  </si>
  <si>
    <t>Date</t>
  </si>
  <si>
    <t>Open</t>
  </si>
  <si>
    <t>High</t>
  </si>
  <si>
    <t>Low</t>
  </si>
  <si>
    <t>Close</t>
  </si>
  <si>
    <t>Volume</t>
  </si>
  <si>
    <t>Adj Close</t>
  </si>
  <si>
    <t>spy</t>
    <phoneticPr fontId="3" type="noConversion"/>
  </si>
  <si>
    <t>ief</t>
    <phoneticPr fontId="3" type="noConversion"/>
  </si>
  <si>
    <t>gld</t>
    <phoneticPr fontId="3" type="noConversion"/>
  </si>
  <si>
    <t>spy.rank</t>
    <phoneticPr fontId="3" type="noConversion"/>
  </si>
  <si>
    <t>ief.rank</t>
    <phoneticPr fontId="3" type="noConversion"/>
  </si>
  <si>
    <t>gld.rank</t>
    <phoneticPr fontId="3" type="noConversion"/>
  </si>
  <si>
    <t>spy 1mo %</t>
    <phoneticPr fontId="3" type="noConversion"/>
  </si>
  <si>
    <t>gld 1 mo %</t>
    <phoneticPr fontId="3" type="noConversion"/>
  </si>
  <si>
    <t>ief 1 mo %</t>
    <phoneticPr fontId="3" type="noConversion"/>
  </si>
  <si>
    <t>iyr</t>
    <phoneticPr fontId="3" type="noConversion"/>
  </si>
  <si>
    <t>eem</t>
    <phoneticPr fontId="3" type="noConversion"/>
  </si>
  <si>
    <t>iyr.rank</t>
    <phoneticPr fontId="3" type="noConversion"/>
  </si>
  <si>
    <t>eem.rank</t>
    <phoneticPr fontId="3" type="noConversion"/>
  </si>
  <si>
    <t>All Equal</t>
    <phoneticPr fontId="3" type="noConversion"/>
  </si>
  <si>
    <t>http://www.thetatrend.com</t>
  </si>
  <si>
    <t xml:space="preserve">This spreadsheet is for educational purposes only.  </t>
    <phoneticPr fontId="3" type="noConversion"/>
  </si>
</sst>
</file>

<file path=xl/styles.xml><?xml version="1.0" encoding="utf-8"?>
<styleSheet xmlns="http://schemas.openxmlformats.org/spreadsheetml/2006/main">
  <numFmts count="8"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_);[Red]\(&quot;$&quot;#,##0.00\)"/>
    <numFmt numFmtId="165" formatCode="0.0%"/>
  </numFmts>
  <fonts count="5">
    <font>
      <sz val="10"/>
      <name val="Verdana"/>
    </font>
    <font>
      <b/>
      <sz val="10"/>
      <name val="Verdana"/>
    </font>
    <font>
      <sz val="10"/>
      <name val="Verdana"/>
    </font>
    <font>
      <sz val="8"/>
      <name val="Verdana"/>
    </font>
    <font>
      <u/>
      <sz val="10"/>
      <color indexed="12"/>
      <name val="Verdana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2" borderId="0" xfId="0" applyFill="1"/>
    <xf numFmtId="0" fontId="0" fillId="3" borderId="0" xfId="0" applyFill="1"/>
    <xf numFmtId="9" fontId="0" fillId="0" borderId="0" xfId="1" applyFont="1"/>
    <xf numFmtId="10" fontId="0" fillId="0" borderId="0" xfId="1" applyNumberFormat="1" applyFont="1"/>
    <xf numFmtId="2" fontId="0" fillId="0" borderId="0" xfId="0" applyNumberFormat="1" applyAlignment="1">
      <alignment horizontal="right"/>
    </xf>
    <xf numFmtId="165" fontId="0" fillId="0" borderId="0" xfId="1" applyNumberFormat="1" applyFont="1"/>
    <xf numFmtId="2" fontId="0" fillId="0" borderId="0" xfId="0" applyNumberFormat="1"/>
    <xf numFmtId="164" fontId="0" fillId="0" borderId="0" xfId="0" applyNumberFormat="1"/>
    <xf numFmtId="0" fontId="1" fillId="2" borderId="0" xfId="0" applyFont="1" applyFill="1"/>
    <xf numFmtId="0" fontId="1" fillId="3" borderId="0" xfId="0" applyFont="1" applyFill="1"/>
    <xf numFmtId="0" fontId="0" fillId="0" borderId="0" xfId="0" applyFill="1" applyBorder="1"/>
    <xf numFmtId="0" fontId="1" fillId="0" borderId="0" xfId="0" applyFont="1"/>
    <xf numFmtId="0" fontId="1" fillId="0" borderId="14" xfId="0" applyFont="1" applyBorder="1"/>
    <xf numFmtId="0" fontId="0" fillId="0" borderId="16" xfId="0" applyBorder="1"/>
    <xf numFmtId="0" fontId="0" fillId="0" borderId="9" xfId="0" applyBorder="1"/>
    <xf numFmtId="10" fontId="0" fillId="0" borderId="10" xfId="0" applyNumberFormat="1" applyBorder="1"/>
    <xf numFmtId="0" fontId="0" fillId="0" borderId="11" xfId="0" applyBorder="1"/>
    <xf numFmtId="10" fontId="0" fillId="0" borderId="12" xfId="0" applyNumberFormat="1" applyBorder="1"/>
    <xf numFmtId="0" fontId="1" fillId="0" borderId="14" xfId="0" applyFont="1" applyFill="1" applyBorder="1"/>
    <xf numFmtId="0" fontId="0" fillId="0" borderId="15" xfId="0" applyFill="1" applyBorder="1"/>
    <xf numFmtId="0" fontId="0" fillId="0" borderId="16" xfId="0" applyFill="1" applyBorder="1"/>
    <xf numFmtId="0" fontId="4" fillId="0" borderId="9" xfId="2" applyFill="1" applyBorder="1" applyAlignment="1" applyProtection="1"/>
    <xf numFmtId="0" fontId="0" fillId="0" borderId="10" xfId="0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0" fillId="0" borderId="13" xfId="0" applyFill="1" applyBorder="1"/>
    <xf numFmtId="0" fontId="0" fillId="0" borderId="12" xfId="0" applyFill="1" applyBorder="1"/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10k Investment in Top Asset vs All Equal vs SPY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Top 1</c:v>
          </c:tx>
          <c:marker>
            <c:symbol val="none"/>
          </c:marker>
          <c:cat>
            <c:numRef>
              <c:f>calculations!$A$9:$A$117</c:f>
              <c:numCache>
                <c:formatCode>m/d/yy</c:formatCode>
                <c:ptCount val="109"/>
                <c:pt idx="0">
                  <c:v>40484.0</c:v>
                </c:pt>
                <c:pt idx="1">
                  <c:v>40451.0</c:v>
                </c:pt>
                <c:pt idx="2">
                  <c:v>40422.0</c:v>
                </c:pt>
                <c:pt idx="3">
                  <c:v>40390.0</c:v>
                </c:pt>
                <c:pt idx="4">
                  <c:v>40359.0</c:v>
                </c:pt>
                <c:pt idx="5">
                  <c:v>40330.0</c:v>
                </c:pt>
                <c:pt idx="6">
                  <c:v>40298.0</c:v>
                </c:pt>
                <c:pt idx="7">
                  <c:v>40268.0</c:v>
                </c:pt>
                <c:pt idx="8">
                  <c:v>40239.0</c:v>
                </c:pt>
                <c:pt idx="9">
                  <c:v>40211.0</c:v>
                </c:pt>
                <c:pt idx="10">
                  <c:v>40179.0</c:v>
                </c:pt>
                <c:pt idx="11">
                  <c:v>40148.0</c:v>
                </c:pt>
                <c:pt idx="12">
                  <c:v>40117.0</c:v>
                </c:pt>
                <c:pt idx="13">
                  <c:v>40086.0</c:v>
                </c:pt>
                <c:pt idx="14">
                  <c:v>40058.0</c:v>
                </c:pt>
                <c:pt idx="15">
                  <c:v>40025.0</c:v>
                </c:pt>
                <c:pt idx="16">
                  <c:v>39994.0</c:v>
                </c:pt>
                <c:pt idx="17">
                  <c:v>39966.0</c:v>
                </c:pt>
                <c:pt idx="18">
                  <c:v>39933.0</c:v>
                </c:pt>
                <c:pt idx="19">
                  <c:v>39903.0</c:v>
                </c:pt>
                <c:pt idx="20">
                  <c:v>39872.0</c:v>
                </c:pt>
                <c:pt idx="21">
                  <c:v>39844.0</c:v>
                </c:pt>
                <c:pt idx="22">
                  <c:v>39814.0</c:v>
                </c:pt>
                <c:pt idx="23">
                  <c:v>39784.0</c:v>
                </c:pt>
                <c:pt idx="24">
                  <c:v>39752.0</c:v>
                </c:pt>
                <c:pt idx="25">
                  <c:v>39721.0</c:v>
                </c:pt>
                <c:pt idx="26">
                  <c:v>39694.0</c:v>
                </c:pt>
                <c:pt idx="27">
                  <c:v>39660.0</c:v>
                </c:pt>
                <c:pt idx="28">
                  <c:v>39630.0</c:v>
                </c:pt>
                <c:pt idx="29">
                  <c:v>39599.0</c:v>
                </c:pt>
                <c:pt idx="30">
                  <c:v>39568.0</c:v>
                </c:pt>
                <c:pt idx="31">
                  <c:v>39539.0</c:v>
                </c:pt>
                <c:pt idx="32">
                  <c:v>39507.0</c:v>
                </c:pt>
                <c:pt idx="33">
                  <c:v>39478.0</c:v>
                </c:pt>
                <c:pt idx="34">
                  <c:v>39449.0</c:v>
                </c:pt>
                <c:pt idx="35">
                  <c:v>39416.0</c:v>
                </c:pt>
                <c:pt idx="36">
                  <c:v>39386.0</c:v>
                </c:pt>
                <c:pt idx="37">
                  <c:v>39357.0</c:v>
                </c:pt>
                <c:pt idx="38">
                  <c:v>39325.0</c:v>
                </c:pt>
                <c:pt idx="39">
                  <c:v>39294.0</c:v>
                </c:pt>
                <c:pt idx="40">
                  <c:v>39263.0</c:v>
                </c:pt>
                <c:pt idx="41">
                  <c:v>39233.0</c:v>
                </c:pt>
                <c:pt idx="42">
                  <c:v>39203.0</c:v>
                </c:pt>
                <c:pt idx="43">
                  <c:v>39172.0</c:v>
                </c:pt>
                <c:pt idx="44">
                  <c:v>39141.0</c:v>
                </c:pt>
                <c:pt idx="45">
                  <c:v>39113.0</c:v>
                </c:pt>
                <c:pt idx="46">
                  <c:v>39084.0</c:v>
                </c:pt>
                <c:pt idx="47">
                  <c:v>39051.0</c:v>
                </c:pt>
                <c:pt idx="48">
                  <c:v>39021.0</c:v>
                </c:pt>
                <c:pt idx="49">
                  <c:v>38990.0</c:v>
                </c:pt>
                <c:pt idx="50">
                  <c:v>38960.0</c:v>
                </c:pt>
                <c:pt idx="51">
                  <c:v>38930.0</c:v>
                </c:pt>
                <c:pt idx="52">
                  <c:v>38898.0</c:v>
                </c:pt>
                <c:pt idx="53">
                  <c:v>38868.0</c:v>
                </c:pt>
                <c:pt idx="54">
                  <c:v>38839.0</c:v>
                </c:pt>
                <c:pt idx="55">
                  <c:v>38807.0</c:v>
                </c:pt>
                <c:pt idx="56">
                  <c:v>38776.0</c:v>
                </c:pt>
                <c:pt idx="57">
                  <c:v>38748.0</c:v>
                </c:pt>
                <c:pt idx="58">
                  <c:v>38720.0</c:v>
                </c:pt>
                <c:pt idx="59">
                  <c:v>38686.0</c:v>
                </c:pt>
                <c:pt idx="60">
                  <c:v>38657.0</c:v>
                </c:pt>
                <c:pt idx="61">
                  <c:v>38625.0</c:v>
                </c:pt>
                <c:pt idx="62">
                  <c:v>38595.0</c:v>
                </c:pt>
                <c:pt idx="63">
                  <c:v>38566.0</c:v>
                </c:pt>
                <c:pt idx="64">
                  <c:v>38533.0</c:v>
                </c:pt>
                <c:pt idx="65">
                  <c:v>38503.0</c:v>
                </c:pt>
                <c:pt idx="66">
                  <c:v>38472.0</c:v>
                </c:pt>
                <c:pt idx="67">
                  <c:v>38442.0</c:v>
                </c:pt>
                <c:pt idx="68">
                  <c:v>38412.0</c:v>
                </c:pt>
                <c:pt idx="69">
                  <c:v>38384.0</c:v>
                </c:pt>
                <c:pt idx="70">
                  <c:v>38353.0</c:v>
                </c:pt>
                <c:pt idx="71">
                  <c:v>38321.0</c:v>
                </c:pt>
                <c:pt idx="72">
                  <c:v>38293.0</c:v>
                </c:pt>
                <c:pt idx="73">
                  <c:v>38260.0</c:v>
                </c:pt>
                <c:pt idx="74">
                  <c:v>38231.0</c:v>
                </c:pt>
                <c:pt idx="75">
                  <c:v>38199.0</c:v>
                </c:pt>
                <c:pt idx="76">
                  <c:v>38168.0</c:v>
                </c:pt>
                <c:pt idx="77">
                  <c:v>38139.0</c:v>
                </c:pt>
                <c:pt idx="78">
                  <c:v>38107.0</c:v>
                </c:pt>
                <c:pt idx="79">
                  <c:v>38077.0</c:v>
                </c:pt>
                <c:pt idx="80">
                  <c:v>38048.0</c:v>
                </c:pt>
                <c:pt idx="81">
                  <c:v>38017.0</c:v>
                </c:pt>
                <c:pt idx="82">
                  <c:v>37987.0</c:v>
                </c:pt>
                <c:pt idx="83">
                  <c:v>37957.0</c:v>
                </c:pt>
                <c:pt idx="84">
                  <c:v>37925.0</c:v>
                </c:pt>
                <c:pt idx="85">
                  <c:v>37894.0</c:v>
                </c:pt>
                <c:pt idx="86">
                  <c:v>37867.0</c:v>
                </c:pt>
                <c:pt idx="87">
                  <c:v>37833.0</c:v>
                </c:pt>
                <c:pt idx="88">
                  <c:v>37803.0</c:v>
                </c:pt>
                <c:pt idx="89">
                  <c:v>37772.0</c:v>
                </c:pt>
                <c:pt idx="90">
                  <c:v>37741.0</c:v>
                </c:pt>
                <c:pt idx="91">
                  <c:v>37712.0</c:v>
                </c:pt>
                <c:pt idx="92">
                  <c:v>37680.0</c:v>
                </c:pt>
                <c:pt idx="93">
                  <c:v>37652.0</c:v>
                </c:pt>
                <c:pt idx="94">
                  <c:v>37623.0</c:v>
                </c:pt>
                <c:pt idx="95">
                  <c:v>37590.0</c:v>
                </c:pt>
                <c:pt idx="96">
                  <c:v>37560.0</c:v>
                </c:pt>
                <c:pt idx="97">
                  <c:v>37530.0</c:v>
                </c:pt>
                <c:pt idx="98">
                  <c:v>37499.0</c:v>
                </c:pt>
                <c:pt idx="99">
                  <c:v>37468.0</c:v>
                </c:pt>
                <c:pt idx="100">
                  <c:v>37439.0</c:v>
                </c:pt>
                <c:pt idx="101">
                  <c:v>37407.0</c:v>
                </c:pt>
                <c:pt idx="102">
                  <c:v>37376.0</c:v>
                </c:pt>
                <c:pt idx="103">
                  <c:v>37348.0</c:v>
                </c:pt>
                <c:pt idx="104">
                  <c:v>37315.0</c:v>
                </c:pt>
                <c:pt idx="105">
                  <c:v>37287.0</c:v>
                </c:pt>
                <c:pt idx="106">
                  <c:v>37258.0</c:v>
                </c:pt>
                <c:pt idx="107">
                  <c:v>37225.0</c:v>
                </c:pt>
                <c:pt idx="108">
                  <c:v>37195.0</c:v>
                </c:pt>
              </c:numCache>
            </c:numRef>
          </c:cat>
          <c:val>
            <c:numRef>
              <c:f>calculations!$Z$9:$Z$117</c:f>
              <c:numCache>
                <c:formatCode>General</c:formatCode>
                <c:ptCount val="109"/>
                <c:pt idx="0">
                  <c:v>27475.35095139251</c:v>
                </c:pt>
                <c:pt idx="1">
                  <c:v>27347.69433606014</c:v>
                </c:pt>
                <c:pt idx="2">
                  <c:v>26718.45055088054</c:v>
                </c:pt>
                <c:pt idx="3">
                  <c:v>28968.5606790827</c:v>
                </c:pt>
                <c:pt idx="4">
                  <c:v>28171.37880509108</c:v>
                </c:pt>
                <c:pt idx="5">
                  <c:v>27792.07452633699</c:v>
                </c:pt>
                <c:pt idx="6">
                  <c:v>27514.70071534881</c:v>
                </c:pt>
                <c:pt idx="7">
                  <c:v>26764.61942366246</c:v>
                </c:pt>
                <c:pt idx="8">
                  <c:v>26579.53119027271</c:v>
                </c:pt>
                <c:pt idx="9">
                  <c:v>26361.44272922431</c:v>
                </c:pt>
                <c:pt idx="10">
                  <c:v>25213.60872370647</c:v>
                </c:pt>
                <c:pt idx="11">
                  <c:v>26134.74551313455</c:v>
                </c:pt>
                <c:pt idx="12">
                  <c:v>25474.74095996178</c:v>
                </c:pt>
                <c:pt idx="13">
                  <c:v>24741.56198893725</c:v>
                </c:pt>
                <c:pt idx="14">
                  <c:v>23645.38051366771</c:v>
                </c:pt>
                <c:pt idx="15">
                  <c:v>22920.81029768456</c:v>
                </c:pt>
                <c:pt idx="16">
                  <c:v>23629.59779609184</c:v>
                </c:pt>
                <c:pt idx="17">
                  <c:v>22468.85065801191</c:v>
                </c:pt>
                <c:pt idx="18">
                  <c:v>22771.59187696724</c:v>
                </c:pt>
                <c:pt idx="19">
                  <c:v>24354.26839669481</c:v>
                </c:pt>
                <c:pt idx="20">
                  <c:v>23895.61335820176</c:v>
                </c:pt>
                <c:pt idx="21">
                  <c:v>23229.41938432136</c:v>
                </c:pt>
                <c:pt idx="22">
                  <c:v>23772.21459168033</c:v>
                </c:pt>
                <c:pt idx="23">
                  <c:v>23838.67931094877</c:v>
                </c:pt>
                <c:pt idx="24">
                  <c:v>24431.63004309989</c:v>
                </c:pt>
                <c:pt idx="25">
                  <c:v>24055.75881166758</c:v>
                </c:pt>
                <c:pt idx="26">
                  <c:v>24785.37662373398</c:v>
                </c:pt>
                <c:pt idx="27">
                  <c:v>24873.39456548253</c:v>
                </c:pt>
                <c:pt idx="28">
                  <c:v>24794.9556448611</c:v>
                </c:pt>
                <c:pt idx="29">
                  <c:v>24233.49810778132</c:v>
                </c:pt>
                <c:pt idx="30">
                  <c:v>22999.11719905447</c:v>
                </c:pt>
                <c:pt idx="31">
                  <c:v>24006.43807440347</c:v>
                </c:pt>
                <c:pt idx="32">
                  <c:v>24169.05883510619</c:v>
                </c:pt>
                <c:pt idx="33">
                  <c:v>24942.61043720707</c:v>
                </c:pt>
                <c:pt idx="34">
                  <c:v>23905.17953778161</c:v>
                </c:pt>
                <c:pt idx="35">
                  <c:v>23701.63048429158</c:v>
                </c:pt>
                <c:pt idx="36">
                  <c:v>26530.41906896852</c:v>
                </c:pt>
                <c:pt idx="37">
                  <c:v>26095.34078058657</c:v>
                </c:pt>
                <c:pt idx="38">
                  <c:v>26434.83148732028</c:v>
                </c:pt>
                <c:pt idx="39">
                  <c:v>29722.87898220018</c:v>
                </c:pt>
                <c:pt idx="40">
                  <c:v>26473.2979636083</c:v>
                </c:pt>
                <c:pt idx="41">
                  <c:v>24417.85016543566</c:v>
                </c:pt>
                <c:pt idx="42">
                  <c:v>25197.24080158363</c:v>
                </c:pt>
                <c:pt idx="43">
                  <c:v>24945.08500753576</c:v>
                </c:pt>
                <c:pt idx="44">
                  <c:v>24241.52080421914</c:v>
                </c:pt>
                <c:pt idx="45">
                  <c:v>24239.55554108139</c:v>
                </c:pt>
                <c:pt idx="46">
                  <c:v>23425.93660205044</c:v>
                </c:pt>
                <c:pt idx="47">
                  <c:v>25022.29864815921</c:v>
                </c:pt>
                <c:pt idx="48">
                  <c:v>23324.91900041795</c:v>
                </c:pt>
                <c:pt idx="49">
                  <c:v>24021.85633922562</c:v>
                </c:pt>
                <c:pt idx="50">
                  <c:v>23168.71998454493</c:v>
                </c:pt>
                <c:pt idx="51">
                  <c:v>23171.28062998973</c:v>
                </c:pt>
                <c:pt idx="52">
                  <c:v>23475.74420673233</c:v>
                </c:pt>
                <c:pt idx="53">
                  <c:v>24733.9904327231</c:v>
                </c:pt>
                <c:pt idx="54">
                  <c:v>24164.83220448818</c:v>
                </c:pt>
                <c:pt idx="55">
                  <c:v>25621.37406019297</c:v>
                </c:pt>
                <c:pt idx="56">
                  <c:v>24084.55036992178</c:v>
                </c:pt>
                <c:pt idx="57">
                  <c:v>24190.65944911005</c:v>
                </c:pt>
                <c:pt idx="58">
                  <c:v>23423.57923081148</c:v>
                </c:pt>
                <c:pt idx="59">
                  <c:v>24766.1266212796</c:v>
                </c:pt>
                <c:pt idx="60">
                  <c:v>23165.39704033685</c:v>
                </c:pt>
                <c:pt idx="61">
                  <c:v>21635.66756177462</c:v>
                </c:pt>
                <c:pt idx="62">
                  <c:v>22411.52386209482</c:v>
                </c:pt>
                <c:pt idx="63">
                  <c:v>21127.96054478743</c:v>
                </c:pt>
                <c:pt idx="64">
                  <c:v>21409.75406321977</c:v>
                </c:pt>
                <c:pt idx="65">
                  <c:v>19286.47266852029</c:v>
                </c:pt>
                <c:pt idx="66">
                  <c:v>19732.09962790166</c:v>
                </c:pt>
                <c:pt idx="67">
                  <c:v>17019.01784578565</c:v>
                </c:pt>
                <c:pt idx="68">
                  <c:v>17606.01502369118</c:v>
                </c:pt>
                <c:pt idx="69">
                  <c:v>18064.30185693967</c:v>
                </c:pt>
                <c:pt idx="70">
                  <c:v>17806.88116762563</c:v>
                </c:pt>
                <c:pt idx="71">
                  <c:v>18528.16148986896</c:v>
                </c:pt>
                <c:pt idx="72">
                  <c:v>17618.91114425312</c:v>
                </c:pt>
                <c:pt idx="73">
                  <c:v>16351.20633546181</c:v>
                </c:pt>
                <c:pt idx="74">
                  <c:v>16493.27670196428</c:v>
                </c:pt>
                <c:pt idx="75">
                  <c:v>16517.31937937239</c:v>
                </c:pt>
                <c:pt idx="76">
                  <c:v>16222.61202115123</c:v>
                </c:pt>
                <c:pt idx="77">
                  <c:v>17165.88595218726</c:v>
                </c:pt>
                <c:pt idx="78">
                  <c:v>19406.36846932338</c:v>
                </c:pt>
                <c:pt idx="79">
                  <c:v>19228.83736840333</c:v>
                </c:pt>
                <c:pt idx="80">
                  <c:v>20063.23354272758</c:v>
                </c:pt>
                <c:pt idx="81">
                  <c:v>21343.67660811347</c:v>
                </c:pt>
                <c:pt idx="82">
                  <c:v>20282.92828011615</c:v>
                </c:pt>
                <c:pt idx="83">
                  <c:v>18299.01822733455</c:v>
                </c:pt>
                <c:pt idx="84">
                  <c:v>17158.3809039232</c:v>
                </c:pt>
                <c:pt idx="85">
                  <c:v>18580.91660623197</c:v>
                </c:pt>
                <c:pt idx="86">
                  <c:v>16607.72192238432</c:v>
                </c:pt>
                <c:pt idx="87">
                  <c:v>14886.91260507533</c:v>
                </c:pt>
                <c:pt idx="88">
                  <c:v>14733.95177687009</c:v>
                </c:pt>
                <c:pt idx="89">
                  <c:v>14626.87919712642</c:v>
                </c:pt>
                <c:pt idx="90">
                  <c:v>14110.63640193372</c:v>
                </c:pt>
                <c:pt idx="91">
                  <c:v>13429.96071642038</c:v>
                </c:pt>
                <c:pt idx="92">
                  <c:v>12948.13410757387</c:v>
                </c:pt>
                <c:pt idx="93">
                  <c:v>12290.40254629132</c:v>
                </c:pt>
                <c:pt idx="94">
                  <c:v>12745.89101569775</c:v>
                </c:pt>
                <c:pt idx="95">
                  <c:v>12730.54376582936</c:v>
                </c:pt>
                <c:pt idx="96">
                  <c:v>12958.6744278531</c:v>
                </c:pt>
                <c:pt idx="97">
                  <c:v>12385.14967940089</c:v>
                </c:pt>
                <c:pt idx="98">
                  <c:v>11630.39963868684</c:v>
                </c:pt>
                <c:pt idx="99">
                  <c:v>12181.9000083034</c:v>
                </c:pt>
                <c:pt idx="100">
                  <c:v>12352.04373935532</c:v>
                </c:pt>
                <c:pt idx="101">
                  <c:v>11974.5984509298</c:v>
                </c:pt>
                <c:pt idx="102">
                  <c:v>12561.30097179849</c:v>
                </c:pt>
                <c:pt idx="103">
                  <c:v>12729.48902778084</c:v>
                </c:pt>
                <c:pt idx="104">
                  <c:v>11954.17423760816</c:v>
                </c:pt>
                <c:pt idx="105">
                  <c:v>11536.49827027004</c:v>
                </c:pt>
                <c:pt idx="106">
                  <c:v>11666.12184634049</c:v>
                </c:pt>
                <c:pt idx="107">
                  <c:v>10612.67310113302</c:v>
                </c:pt>
                <c:pt idx="108">
                  <c:v>10000.0</c:v>
                </c:pt>
              </c:numCache>
            </c:numRef>
          </c:val>
        </c:ser>
        <c:ser>
          <c:idx val="1"/>
          <c:order val="1"/>
          <c:tx>
            <c:v>All equally held</c:v>
          </c:tx>
          <c:marker>
            <c:symbol val="none"/>
          </c:marker>
          <c:cat>
            <c:numRef>
              <c:f>calculations!$A$9:$A$117</c:f>
              <c:numCache>
                <c:formatCode>m/d/yy</c:formatCode>
                <c:ptCount val="109"/>
                <c:pt idx="0">
                  <c:v>40484.0</c:v>
                </c:pt>
                <c:pt idx="1">
                  <c:v>40451.0</c:v>
                </c:pt>
                <c:pt idx="2">
                  <c:v>40422.0</c:v>
                </c:pt>
                <c:pt idx="3">
                  <c:v>40390.0</c:v>
                </c:pt>
                <c:pt idx="4">
                  <c:v>40359.0</c:v>
                </c:pt>
                <c:pt idx="5">
                  <c:v>40330.0</c:v>
                </c:pt>
                <c:pt idx="6">
                  <c:v>40298.0</c:v>
                </c:pt>
                <c:pt idx="7">
                  <c:v>40268.0</c:v>
                </c:pt>
                <c:pt idx="8">
                  <c:v>40239.0</c:v>
                </c:pt>
                <c:pt idx="9">
                  <c:v>40211.0</c:v>
                </c:pt>
                <c:pt idx="10">
                  <c:v>40179.0</c:v>
                </c:pt>
                <c:pt idx="11">
                  <c:v>40148.0</c:v>
                </c:pt>
                <c:pt idx="12">
                  <c:v>40117.0</c:v>
                </c:pt>
                <c:pt idx="13">
                  <c:v>40086.0</c:v>
                </c:pt>
                <c:pt idx="14">
                  <c:v>40058.0</c:v>
                </c:pt>
                <c:pt idx="15">
                  <c:v>40025.0</c:v>
                </c:pt>
                <c:pt idx="16">
                  <c:v>39994.0</c:v>
                </c:pt>
                <c:pt idx="17">
                  <c:v>39966.0</c:v>
                </c:pt>
                <c:pt idx="18">
                  <c:v>39933.0</c:v>
                </c:pt>
                <c:pt idx="19">
                  <c:v>39903.0</c:v>
                </c:pt>
                <c:pt idx="20">
                  <c:v>39872.0</c:v>
                </c:pt>
                <c:pt idx="21">
                  <c:v>39844.0</c:v>
                </c:pt>
                <c:pt idx="22">
                  <c:v>39814.0</c:v>
                </c:pt>
                <c:pt idx="23">
                  <c:v>39784.0</c:v>
                </c:pt>
                <c:pt idx="24">
                  <c:v>39752.0</c:v>
                </c:pt>
                <c:pt idx="25">
                  <c:v>39721.0</c:v>
                </c:pt>
                <c:pt idx="26">
                  <c:v>39694.0</c:v>
                </c:pt>
                <c:pt idx="27">
                  <c:v>39660.0</c:v>
                </c:pt>
                <c:pt idx="28">
                  <c:v>39630.0</c:v>
                </c:pt>
                <c:pt idx="29">
                  <c:v>39599.0</c:v>
                </c:pt>
                <c:pt idx="30">
                  <c:v>39568.0</c:v>
                </c:pt>
                <c:pt idx="31">
                  <c:v>39539.0</c:v>
                </c:pt>
                <c:pt idx="32">
                  <c:v>39507.0</c:v>
                </c:pt>
                <c:pt idx="33">
                  <c:v>39478.0</c:v>
                </c:pt>
                <c:pt idx="34">
                  <c:v>39449.0</c:v>
                </c:pt>
                <c:pt idx="35">
                  <c:v>39416.0</c:v>
                </c:pt>
                <c:pt idx="36">
                  <c:v>39386.0</c:v>
                </c:pt>
                <c:pt idx="37">
                  <c:v>39357.0</c:v>
                </c:pt>
                <c:pt idx="38">
                  <c:v>39325.0</c:v>
                </c:pt>
                <c:pt idx="39">
                  <c:v>39294.0</c:v>
                </c:pt>
                <c:pt idx="40">
                  <c:v>39263.0</c:v>
                </c:pt>
                <c:pt idx="41">
                  <c:v>39233.0</c:v>
                </c:pt>
                <c:pt idx="42">
                  <c:v>39203.0</c:v>
                </c:pt>
                <c:pt idx="43">
                  <c:v>39172.0</c:v>
                </c:pt>
                <c:pt idx="44">
                  <c:v>39141.0</c:v>
                </c:pt>
                <c:pt idx="45">
                  <c:v>39113.0</c:v>
                </c:pt>
                <c:pt idx="46">
                  <c:v>39084.0</c:v>
                </c:pt>
                <c:pt idx="47">
                  <c:v>39051.0</c:v>
                </c:pt>
                <c:pt idx="48">
                  <c:v>39021.0</c:v>
                </c:pt>
                <c:pt idx="49">
                  <c:v>38990.0</c:v>
                </c:pt>
                <c:pt idx="50">
                  <c:v>38960.0</c:v>
                </c:pt>
                <c:pt idx="51">
                  <c:v>38930.0</c:v>
                </c:pt>
                <c:pt idx="52">
                  <c:v>38898.0</c:v>
                </c:pt>
                <c:pt idx="53">
                  <c:v>38868.0</c:v>
                </c:pt>
                <c:pt idx="54">
                  <c:v>38839.0</c:v>
                </c:pt>
                <c:pt idx="55">
                  <c:v>38807.0</c:v>
                </c:pt>
                <c:pt idx="56">
                  <c:v>38776.0</c:v>
                </c:pt>
                <c:pt idx="57">
                  <c:v>38748.0</c:v>
                </c:pt>
                <c:pt idx="58">
                  <c:v>38720.0</c:v>
                </c:pt>
                <c:pt idx="59">
                  <c:v>38686.0</c:v>
                </c:pt>
                <c:pt idx="60">
                  <c:v>38657.0</c:v>
                </c:pt>
                <c:pt idx="61">
                  <c:v>38625.0</c:v>
                </c:pt>
                <c:pt idx="62">
                  <c:v>38595.0</c:v>
                </c:pt>
                <c:pt idx="63">
                  <c:v>38566.0</c:v>
                </c:pt>
                <c:pt idx="64">
                  <c:v>38533.0</c:v>
                </c:pt>
                <c:pt idx="65">
                  <c:v>38503.0</c:v>
                </c:pt>
                <c:pt idx="66">
                  <c:v>38472.0</c:v>
                </c:pt>
                <c:pt idx="67">
                  <c:v>38442.0</c:v>
                </c:pt>
                <c:pt idx="68">
                  <c:v>38412.0</c:v>
                </c:pt>
                <c:pt idx="69">
                  <c:v>38384.0</c:v>
                </c:pt>
                <c:pt idx="70">
                  <c:v>38353.0</c:v>
                </c:pt>
                <c:pt idx="71">
                  <c:v>38321.0</c:v>
                </c:pt>
                <c:pt idx="72">
                  <c:v>38293.0</c:v>
                </c:pt>
                <c:pt idx="73">
                  <c:v>38260.0</c:v>
                </c:pt>
                <c:pt idx="74">
                  <c:v>38231.0</c:v>
                </c:pt>
                <c:pt idx="75">
                  <c:v>38199.0</c:v>
                </c:pt>
                <c:pt idx="76">
                  <c:v>38168.0</c:v>
                </c:pt>
                <c:pt idx="77">
                  <c:v>38139.0</c:v>
                </c:pt>
                <c:pt idx="78">
                  <c:v>38107.0</c:v>
                </c:pt>
                <c:pt idx="79">
                  <c:v>38077.0</c:v>
                </c:pt>
                <c:pt idx="80">
                  <c:v>38048.0</c:v>
                </c:pt>
                <c:pt idx="81">
                  <c:v>38017.0</c:v>
                </c:pt>
                <c:pt idx="82">
                  <c:v>37987.0</c:v>
                </c:pt>
                <c:pt idx="83">
                  <c:v>37957.0</c:v>
                </c:pt>
                <c:pt idx="84">
                  <c:v>37925.0</c:v>
                </c:pt>
                <c:pt idx="85">
                  <c:v>37894.0</c:v>
                </c:pt>
                <c:pt idx="86">
                  <c:v>37867.0</c:v>
                </c:pt>
                <c:pt idx="87">
                  <c:v>37833.0</c:v>
                </c:pt>
                <c:pt idx="88">
                  <c:v>37803.0</c:v>
                </c:pt>
                <c:pt idx="89">
                  <c:v>37772.0</c:v>
                </c:pt>
                <c:pt idx="90">
                  <c:v>37741.0</c:v>
                </c:pt>
                <c:pt idx="91">
                  <c:v>37712.0</c:v>
                </c:pt>
                <c:pt idx="92">
                  <c:v>37680.0</c:v>
                </c:pt>
                <c:pt idx="93">
                  <c:v>37652.0</c:v>
                </c:pt>
                <c:pt idx="94">
                  <c:v>37623.0</c:v>
                </c:pt>
                <c:pt idx="95">
                  <c:v>37590.0</c:v>
                </c:pt>
                <c:pt idx="96">
                  <c:v>37560.0</c:v>
                </c:pt>
                <c:pt idx="97">
                  <c:v>37530.0</c:v>
                </c:pt>
                <c:pt idx="98">
                  <c:v>37499.0</c:v>
                </c:pt>
                <c:pt idx="99">
                  <c:v>37468.0</c:v>
                </c:pt>
                <c:pt idx="100">
                  <c:v>37439.0</c:v>
                </c:pt>
                <c:pt idx="101">
                  <c:v>37407.0</c:v>
                </c:pt>
                <c:pt idx="102">
                  <c:v>37376.0</c:v>
                </c:pt>
                <c:pt idx="103">
                  <c:v>37348.0</c:v>
                </c:pt>
                <c:pt idx="104">
                  <c:v>37315.0</c:v>
                </c:pt>
                <c:pt idx="105">
                  <c:v>37287.0</c:v>
                </c:pt>
                <c:pt idx="106">
                  <c:v>37258.0</c:v>
                </c:pt>
                <c:pt idx="107">
                  <c:v>37225.0</c:v>
                </c:pt>
                <c:pt idx="108">
                  <c:v>37195.0</c:v>
                </c:pt>
              </c:numCache>
            </c:numRef>
          </c:cat>
          <c:val>
            <c:numRef>
              <c:f>calculations!$AG$9:$AG$117</c:f>
              <c:numCache>
                <c:formatCode>General</c:formatCode>
                <c:ptCount val="109"/>
                <c:pt idx="0">
                  <c:v>18663.03568996883</c:v>
                </c:pt>
                <c:pt idx="1">
                  <c:v>18715.20013744566</c:v>
                </c:pt>
                <c:pt idx="2">
                  <c:v>18410.36785435617</c:v>
                </c:pt>
                <c:pt idx="3">
                  <c:v>19298.67646283495</c:v>
                </c:pt>
                <c:pt idx="4">
                  <c:v>18857.11313638017</c:v>
                </c:pt>
                <c:pt idx="5">
                  <c:v>19058.19562420775</c:v>
                </c:pt>
                <c:pt idx="6">
                  <c:v>18562.94362210387</c:v>
                </c:pt>
                <c:pt idx="7">
                  <c:v>18387.57575983092</c:v>
                </c:pt>
                <c:pt idx="8">
                  <c:v>18196.39708970738</c:v>
                </c:pt>
                <c:pt idx="9">
                  <c:v>18216.38456688337</c:v>
                </c:pt>
                <c:pt idx="10">
                  <c:v>17501.82012604777</c:v>
                </c:pt>
                <c:pt idx="11">
                  <c:v>17573.61877611426</c:v>
                </c:pt>
                <c:pt idx="12">
                  <c:v>17727.84193993519</c:v>
                </c:pt>
                <c:pt idx="13">
                  <c:v>18087.15725764788</c:v>
                </c:pt>
                <c:pt idx="14">
                  <c:v>17690.41602970092</c:v>
                </c:pt>
                <c:pt idx="15">
                  <c:v>17479.55433620446</c:v>
                </c:pt>
                <c:pt idx="16">
                  <c:v>17617.0737436349</c:v>
                </c:pt>
                <c:pt idx="17">
                  <c:v>17063.87927159707</c:v>
                </c:pt>
                <c:pt idx="18">
                  <c:v>18038.66899896412</c:v>
                </c:pt>
                <c:pt idx="19">
                  <c:v>18806.18763418781</c:v>
                </c:pt>
                <c:pt idx="20">
                  <c:v>18963.98741225714</c:v>
                </c:pt>
                <c:pt idx="21">
                  <c:v>18742.74565991667</c:v>
                </c:pt>
                <c:pt idx="22">
                  <c:v>19050.49473797922</c:v>
                </c:pt>
                <c:pt idx="23">
                  <c:v>18892.13254272545</c:v>
                </c:pt>
                <c:pt idx="24">
                  <c:v>18757.67661561173</c:v>
                </c:pt>
                <c:pt idx="25">
                  <c:v>18705.71797357963</c:v>
                </c:pt>
                <c:pt idx="26">
                  <c:v>19004.10590742403</c:v>
                </c:pt>
                <c:pt idx="27">
                  <c:v>18502.3303900446</c:v>
                </c:pt>
                <c:pt idx="28">
                  <c:v>18107.05105559564</c:v>
                </c:pt>
                <c:pt idx="29">
                  <c:v>17917.90728119374</c:v>
                </c:pt>
                <c:pt idx="30">
                  <c:v>17402.47113449286</c:v>
                </c:pt>
                <c:pt idx="31">
                  <c:v>18351.93941834824</c:v>
                </c:pt>
                <c:pt idx="32">
                  <c:v>18293.17912718056</c:v>
                </c:pt>
                <c:pt idx="33">
                  <c:v>18352.44491296055</c:v>
                </c:pt>
                <c:pt idx="34">
                  <c:v>18328.99153967658</c:v>
                </c:pt>
                <c:pt idx="35">
                  <c:v>17004.18800553491</c:v>
                </c:pt>
                <c:pt idx="36">
                  <c:v>17702.30066272999</c:v>
                </c:pt>
                <c:pt idx="37">
                  <c:v>17726.7937278535</c:v>
                </c:pt>
                <c:pt idx="38">
                  <c:v>16446.63346157833</c:v>
                </c:pt>
                <c:pt idx="39">
                  <c:v>18179.19387719232</c:v>
                </c:pt>
                <c:pt idx="40">
                  <c:v>17851.23636970346</c:v>
                </c:pt>
                <c:pt idx="41">
                  <c:v>17341.01954244284</c:v>
                </c:pt>
                <c:pt idx="42">
                  <c:v>17656.21097845706</c:v>
                </c:pt>
                <c:pt idx="43">
                  <c:v>17815.69208478372</c:v>
                </c:pt>
                <c:pt idx="44">
                  <c:v>16972.87132344161</c:v>
                </c:pt>
                <c:pt idx="45">
                  <c:v>16687.10771056496</c:v>
                </c:pt>
                <c:pt idx="46">
                  <c:v>16195.63421275402</c:v>
                </c:pt>
                <c:pt idx="47">
                  <c:v>16570.23529927545</c:v>
                </c:pt>
                <c:pt idx="48">
                  <c:v>16044.94932698874</c:v>
                </c:pt>
                <c:pt idx="49">
                  <c:v>16094.57753436481</c:v>
                </c:pt>
                <c:pt idx="50">
                  <c:v>15640.13809394908</c:v>
                </c:pt>
                <c:pt idx="51">
                  <c:v>14780.67847277083</c:v>
                </c:pt>
                <c:pt idx="52">
                  <c:v>14635.41579827355</c:v>
                </c:pt>
                <c:pt idx="53">
                  <c:v>14251.49334476336</c:v>
                </c:pt>
                <c:pt idx="54">
                  <c:v>14283.74111155996</c:v>
                </c:pt>
                <c:pt idx="55">
                  <c:v>14648.73535344805</c:v>
                </c:pt>
                <c:pt idx="56">
                  <c:v>14197.94189825389</c:v>
                </c:pt>
                <c:pt idx="57">
                  <c:v>13715.42835592355</c:v>
                </c:pt>
                <c:pt idx="58">
                  <c:v>13365.28687863153</c:v>
                </c:pt>
                <c:pt idx="59">
                  <c:v>13773.75515791805</c:v>
                </c:pt>
                <c:pt idx="60">
                  <c:v>13979.5974279916</c:v>
                </c:pt>
                <c:pt idx="61">
                  <c:v>12949.80509958854</c:v>
                </c:pt>
                <c:pt idx="62">
                  <c:v>13020.52202095346</c:v>
                </c:pt>
                <c:pt idx="63">
                  <c:v>12340.22815713625</c:v>
                </c:pt>
                <c:pt idx="64">
                  <c:v>12117.05729976723</c:v>
                </c:pt>
                <c:pt idx="65">
                  <c:v>11490.8510472665</c:v>
                </c:pt>
                <c:pt idx="66">
                  <c:v>11798.20512051358</c:v>
                </c:pt>
                <c:pt idx="67">
                  <c:v>11025.82222194437</c:v>
                </c:pt>
                <c:pt idx="68">
                  <c:v>10518.47756846858</c:v>
                </c:pt>
                <c:pt idx="69">
                  <c:v>10119.87682844273</c:v>
                </c:pt>
                <c:pt idx="70">
                  <c:v>10564.96316623029</c:v>
                </c:pt>
                <c:pt idx="71">
                  <c:v>10986.47970132271</c:v>
                </c:pt>
                <c:pt idx="72">
                  <c:v>10242.6162365072</c:v>
                </c:pt>
                <c:pt idx="73">
                  <c:v>10309.35074049384</c:v>
                </c:pt>
                <c:pt idx="74">
                  <c:v>12540.45780848531</c:v>
                </c:pt>
                <c:pt idx="75">
                  <c:v>13074.81578318043</c:v>
                </c:pt>
                <c:pt idx="76">
                  <c:v>13510.12875516322</c:v>
                </c:pt>
                <c:pt idx="77">
                  <c:v>13701.16480218562</c:v>
                </c:pt>
                <c:pt idx="78">
                  <c:v>14327.53245000661</c:v>
                </c:pt>
                <c:pt idx="79">
                  <c:v>14169.11730605844</c:v>
                </c:pt>
                <c:pt idx="80">
                  <c:v>13844.55162785319</c:v>
                </c:pt>
                <c:pt idx="81">
                  <c:v>14102.01427161865</c:v>
                </c:pt>
                <c:pt idx="82">
                  <c:v>13962.60905647688</c:v>
                </c:pt>
                <c:pt idx="83">
                  <c:v>13997.26964668281</c:v>
                </c:pt>
                <c:pt idx="84">
                  <c:v>13985.69723056107</c:v>
                </c:pt>
                <c:pt idx="85">
                  <c:v>14593.51403100219</c:v>
                </c:pt>
                <c:pt idx="86">
                  <c:v>13875.18891675716</c:v>
                </c:pt>
                <c:pt idx="87">
                  <c:v>13016.32170685615</c:v>
                </c:pt>
                <c:pt idx="88">
                  <c:v>12753.05045068495</c:v>
                </c:pt>
                <c:pt idx="89">
                  <c:v>12928.23225772591</c:v>
                </c:pt>
                <c:pt idx="90">
                  <c:v>13155.68760759123</c:v>
                </c:pt>
                <c:pt idx="91">
                  <c:v>13012.14007757305</c:v>
                </c:pt>
                <c:pt idx="92">
                  <c:v>12727.34955716683</c:v>
                </c:pt>
                <c:pt idx="93">
                  <c:v>12661.37286963632</c:v>
                </c:pt>
                <c:pt idx="94">
                  <c:v>12793.72474375957</c:v>
                </c:pt>
                <c:pt idx="95">
                  <c:v>12438.22863722242</c:v>
                </c:pt>
                <c:pt idx="96">
                  <c:v>12386.41587330589</c:v>
                </c:pt>
                <c:pt idx="97">
                  <c:v>11875.27042062844</c:v>
                </c:pt>
                <c:pt idx="98">
                  <c:v>11441.25569232072</c:v>
                </c:pt>
                <c:pt idx="99">
                  <c:v>11437.69323495571</c:v>
                </c:pt>
                <c:pt idx="100">
                  <c:v>11286.7748667475</c:v>
                </c:pt>
                <c:pt idx="101">
                  <c:v>11030.44278730486</c:v>
                </c:pt>
                <c:pt idx="102">
                  <c:v>11040.02594498269</c:v>
                </c:pt>
                <c:pt idx="103">
                  <c:v>11496.01733721527</c:v>
                </c:pt>
                <c:pt idx="104">
                  <c:v>11118.21025950493</c:v>
                </c:pt>
                <c:pt idx="105">
                  <c:v>10856.28467972312</c:v>
                </c:pt>
                <c:pt idx="106">
                  <c:v>10928.34898648471</c:v>
                </c:pt>
                <c:pt idx="107">
                  <c:v>10239.50998513824</c:v>
                </c:pt>
                <c:pt idx="108">
                  <c:v>10000.0</c:v>
                </c:pt>
              </c:numCache>
            </c:numRef>
          </c:val>
        </c:ser>
        <c:ser>
          <c:idx val="2"/>
          <c:order val="2"/>
          <c:tx>
            <c:v>SPY Only</c:v>
          </c:tx>
          <c:marker>
            <c:symbol val="none"/>
          </c:marker>
          <c:val>
            <c:numRef>
              <c:f>calculations!$X$9:$X$117</c:f>
              <c:numCache>
                <c:formatCode>General</c:formatCode>
                <c:ptCount val="109"/>
                <c:pt idx="0">
                  <c:v>19579.97698504027</c:v>
                </c:pt>
                <c:pt idx="1">
                  <c:v>19338.31990794016</c:v>
                </c:pt>
                <c:pt idx="2">
                  <c:v>18893.36401994629</c:v>
                </c:pt>
                <c:pt idx="3">
                  <c:v>19158.03605677023</c:v>
                </c:pt>
                <c:pt idx="4">
                  <c:v>18430.18795550441</c:v>
                </c:pt>
                <c:pt idx="5">
                  <c:v>18681.43459915612</c:v>
                </c:pt>
                <c:pt idx="6">
                  <c:v>18303.6056770234</c:v>
                </c:pt>
                <c:pt idx="7">
                  <c:v>17888.37744533947</c:v>
                </c:pt>
                <c:pt idx="8">
                  <c:v>17764.67203682394</c:v>
                </c:pt>
                <c:pt idx="9">
                  <c:v>17618.91062523974</c:v>
                </c:pt>
                <c:pt idx="10">
                  <c:v>16851.7453011124</c:v>
                </c:pt>
                <c:pt idx="11">
                  <c:v>17467.3954737246</c:v>
                </c:pt>
                <c:pt idx="12">
                  <c:v>17026.27541235137</c:v>
                </c:pt>
                <c:pt idx="13">
                  <c:v>16536.24856156502</c:v>
                </c:pt>
                <c:pt idx="14">
                  <c:v>15803.6056770234</c:v>
                </c:pt>
                <c:pt idx="15">
                  <c:v>15319.33256616801</c:v>
                </c:pt>
                <c:pt idx="16">
                  <c:v>15793.05715381665</c:v>
                </c:pt>
                <c:pt idx="17">
                  <c:v>15017.26121979286</c:v>
                </c:pt>
                <c:pt idx="18">
                  <c:v>15219.60107403145</c:v>
                </c:pt>
                <c:pt idx="19">
                  <c:v>14868.62293824319</c:v>
                </c:pt>
                <c:pt idx="20">
                  <c:v>14588.60759493671</c:v>
                </c:pt>
                <c:pt idx="21">
                  <c:v>14055.4276946682</c:v>
                </c:pt>
                <c:pt idx="22">
                  <c:v>13878.02071346375</c:v>
                </c:pt>
                <c:pt idx="23">
                  <c:v>13201.95627157652</c:v>
                </c:pt>
                <c:pt idx="24">
                  <c:v>13084.9635596471</c:v>
                </c:pt>
                <c:pt idx="25">
                  <c:v>13011.12389719985</c:v>
                </c:pt>
                <c:pt idx="26">
                  <c:v>13252.78097429996</c:v>
                </c:pt>
                <c:pt idx="27">
                  <c:v>12924.81779823552</c:v>
                </c:pt>
                <c:pt idx="28">
                  <c:v>12609.32105868815</c:v>
                </c:pt>
                <c:pt idx="29">
                  <c:v>12461.64173379363</c:v>
                </c:pt>
                <c:pt idx="30">
                  <c:v>11975.45070962792</c:v>
                </c:pt>
                <c:pt idx="31">
                  <c:v>12740.69812044496</c:v>
                </c:pt>
                <c:pt idx="32">
                  <c:v>12827.00421940928</c:v>
                </c:pt>
                <c:pt idx="33">
                  <c:v>12427.1192942079</c:v>
                </c:pt>
                <c:pt idx="34">
                  <c:v>11910.2416570771</c:v>
                </c:pt>
                <c:pt idx="35">
                  <c:v>11381.85654008439</c:v>
                </c:pt>
                <c:pt idx="36">
                  <c:v>11263.90487149981</c:v>
                </c:pt>
                <c:pt idx="37">
                  <c:v>11309.93479094745</c:v>
                </c:pt>
                <c:pt idx="38">
                  <c:v>10197.54507096279</c:v>
                </c:pt>
                <c:pt idx="39">
                  <c:v>10957.99769850403</c:v>
                </c:pt>
                <c:pt idx="40">
                  <c:v>11595.7038741849</c:v>
                </c:pt>
                <c:pt idx="41">
                  <c:v>11832.56616800921</c:v>
                </c:pt>
                <c:pt idx="42">
                  <c:v>12034.9060222478</c:v>
                </c:pt>
                <c:pt idx="43">
                  <c:v>12172.03682393556</c:v>
                </c:pt>
                <c:pt idx="44">
                  <c:v>11828.73034138857</c:v>
                </c:pt>
                <c:pt idx="45">
                  <c:v>11827.77138473342</c:v>
                </c:pt>
                <c:pt idx="46">
                  <c:v>11430.76332949751</c:v>
                </c:pt>
                <c:pt idx="47">
                  <c:v>11169.92711929421</c:v>
                </c:pt>
                <c:pt idx="48">
                  <c:v>10470.84771768317</c:v>
                </c:pt>
                <c:pt idx="49">
                  <c:v>10470.84771768317</c:v>
                </c:pt>
                <c:pt idx="50">
                  <c:v>10085.34714230917</c:v>
                </c:pt>
                <c:pt idx="51">
                  <c:v>9255.849635596476</c:v>
                </c:pt>
                <c:pt idx="52">
                  <c:v>9692.174913693905</c:v>
                </c:pt>
                <c:pt idx="53">
                  <c:v>9072.688914461072</c:v>
                </c:pt>
                <c:pt idx="54">
                  <c:v>9567.510548523212</c:v>
                </c:pt>
                <c:pt idx="55">
                  <c:v>10393.17222861527</c:v>
                </c:pt>
                <c:pt idx="56">
                  <c:v>10234.94438051401</c:v>
                </c:pt>
                <c:pt idx="57">
                  <c:v>9648.062907556584</c:v>
                </c:pt>
                <c:pt idx="58">
                  <c:v>9355.581127733032</c:v>
                </c:pt>
                <c:pt idx="59">
                  <c:v>9708.477176831613</c:v>
                </c:pt>
                <c:pt idx="60">
                  <c:v>9526.275412351367</c:v>
                </c:pt>
                <c:pt idx="61">
                  <c:v>8973.916378979675</c:v>
                </c:pt>
                <c:pt idx="62">
                  <c:v>9149.405446873804</c:v>
                </c:pt>
                <c:pt idx="63">
                  <c:v>8836.78557729191</c:v>
                </c:pt>
                <c:pt idx="64">
                  <c:v>8521.288837744536</c:v>
                </c:pt>
                <c:pt idx="65">
                  <c:v>7929.612581511316</c:v>
                </c:pt>
                <c:pt idx="66">
                  <c:v>7935.36632144227</c:v>
                </c:pt>
                <c:pt idx="67">
                  <c:v>7497.123130034523</c:v>
                </c:pt>
                <c:pt idx="68">
                  <c:v>6819.140774836978</c:v>
                </c:pt>
                <c:pt idx="69">
                  <c:v>6294.591484464903</c:v>
                </c:pt>
                <c:pt idx="70">
                  <c:v>7053.12619869582</c:v>
                </c:pt>
                <c:pt idx="71">
                  <c:v>7684.119677790565</c:v>
                </c:pt>
                <c:pt idx="72">
                  <c:v>7609.321058688148</c:v>
                </c:pt>
                <c:pt idx="73">
                  <c:v>8178.941311852707</c:v>
                </c:pt>
                <c:pt idx="74">
                  <c:v>9796.701189106255</c:v>
                </c:pt>
                <c:pt idx="75">
                  <c:v>10815.11315688531</c:v>
                </c:pt>
                <c:pt idx="76">
                  <c:v>10651.1315688531</c:v>
                </c:pt>
                <c:pt idx="77">
                  <c:v>10747.02723436901</c:v>
                </c:pt>
                <c:pt idx="78">
                  <c:v>11727.0809359417</c:v>
                </c:pt>
                <c:pt idx="79">
                  <c:v>11552.55082470273</c:v>
                </c:pt>
                <c:pt idx="80">
                  <c:v>11027.04257767549</c:v>
                </c:pt>
                <c:pt idx="81">
                  <c:v>11126.77406981205</c:v>
                </c:pt>
                <c:pt idx="82">
                  <c:v>11422.13271960108</c:v>
                </c:pt>
                <c:pt idx="83">
                  <c:v>12156.69351745301</c:v>
                </c:pt>
                <c:pt idx="84">
                  <c:v>12295.7422324511</c:v>
                </c:pt>
                <c:pt idx="85">
                  <c:v>12790.56386651324</c:v>
                </c:pt>
                <c:pt idx="86">
                  <c:v>12619.8695818949</c:v>
                </c:pt>
                <c:pt idx="87">
                  <c:v>12149.02186421174</c:v>
                </c:pt>
                <c:pt idx="88">
                  <c:v>11995.58879938627</c:v>
                </c:pt>
                <c:pt idx="89">
                  <c:v>12383.00728807058</c:v>
                </c:pt>
                <c:pt idx="90">
                  <c:v>12567.12696586115</c:v>
                </c:pt>
                <c:pt idx="91">
                  <c:v>12154.7756041427</c:v>
                </c:pt>
                <c:pt idx="92">
                  <c:v>11638.85692366705</c:v>
                </c:pt>
                <c:pt idx="93">
                  <c:v>11505.56194859993</c:v>
                </c:pt>
                <c:pt idx="94">
                  <c:v>11735.71154583813</c:v>
                </c:pt>
                <c:pt idx="95">
                  <c:v>11562.14039125432</c:v>
                </c:pt>
                <c:pt idx="96">
                  <c:v>11409.66628308401</c:v>
                </c:pt>
                <c:pt idx="97">
                  <c:v>11187.18833908707</c:v>
                </c:pt>
                <c:pt idx="98">
                  <c:v>10844.84081319524</c:v>
                </c:pt>
                <c:pt idx="99">
                  <c:v>10560.03068661296</c:v>
                </c:pt>
                <c:pt idx="100">
                  <c:v>10334.67587265055</c:v>
                </c:pt>
                <c:pt idx="101">
                  <c:v>10288.64595320291</c:v>
                </c:pt>
                <c:pt idx="102">
                  <c:v>10261.79516685846</c:v>
                </c:pt>
                <c:pt idx="103">
                  <c:v>10580.16877637131</c:v>
                </c:pt>
                <c:pt idx="104">
                  <c:v>10448.7917146145</c:v>
                </c:pt>
                <c:pt idx="105">
                  <c:v>10279.05638665132</c:v>
                </c:pt>
                <c:pt idx="106">
                  <c:v>10220.56003068661</c:v>
                </c:pt>
                <c:pt idx="107">
                  <c:v>9980.820866896816</c:v>
                </c:pt>
                <c:pt idx="108">
                  <c:v>10000.0</c:v>
                </c:pt>
              </c:numCache>
            </c:numRef>
          </c:val>
        </c:ser>
        <c:marker val="1"/>
        <c:axId val="356253656"/>
        <c:axId val="356445864"/>
      </c:lineChart>
      <c:dateAx>
        <c:axId val="356253656"/>
        <c:scaling>
          <c:orientation val="minMax"/>
        </c:scaling>
        <c:axPos val="b"/>
        <c:numFmt formatCode="m/d/yy" sourceLinked="1"/>
        <c:tickLblPos val="nextTo"/>
        <c:crossAx val="356445864"/>
        <c:crosses val="autoZero"/>
        <c:auto val="1"/>
        <c:lblOffset val="100"/>
      </c:dateAx>
      <c:valAx>
        <c:axId val="356445864"/>
        <c:scaling>
          <c:orientation val="minMax"/>
        </c:scaling>
        <c:axPos val="l"/>
        <c:majorGridlines/>
        <c:numFmt formatCode="General" sourceLinked="1"/>
        <c:tickLblPos val="nextTo"/>
        <c:crossAx val="3562536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style val="2"/>
  <c:chart>
    <c:title>
      <c:tx>
        <c:rich>
          <a:bodyPr/>
          <a:lstStyle/>
          <a:p>
            <a:pPr>
              <a:defRPr/>
            </a:pPr>
            <a:r>
              <a:rPr lang="en-US"/>
              <a:t>ETF Component Returns - $10k Equally Weighted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SPY</c:v>
          </c:tx>
          <c:marker>
            <c:symbol val="none"/>
          </c:marker>
          <c:cat>
            <c:numRef>
              <c:f>calculations!$A$9:$A$117</c:f>
              <c:numCache>
                <c:formatCode>m/d/yy</c:formatCode>
                <c:ptCount val="109"/>
                <c:pt idx="0">
                  <c:v>40484.0</c:v>
                </c:pt>
                <c:pt idx="1">
                  <c:v>40451.0</c:v>
                </c:pt>
                <c:pt idx="2">
                  <c:v>40422.0</c:v>
                </c:pt>
                <c:pt idx="3">
                  <c:v>40390.0</c:v>
                </c:pt>
                <c:pt idx="4">
                  <c:v>40359.0</c:v>
                </c:pt>
                <c:pt idx="5">
                  <c:v>40330.0</c:v>
                </c:pt>
                <c:pt idx="6">
                  <c:v>40298.0</c:v>
                </c:pt>
                <c:pt idx="7">
                  <c:v>40268.0</c:v>
                </c:pt>
                <c:pt idx="8">
                  <c:v>40239.0</c:v>
                </c:pt>
                <c:pt idx="9">
                  <c:v>40211.0</c:v>
                </c:pt>
                <c:pt idx="10">
                  <c:v>40179.0</c:v>
                </c:pt>
                <c:pt idx="11">
                  <c:v>40148.0</c:v>
                </c:pt>
                <c:pt idx="12">
                  <c:v>40117.0</c:v>
                </c:pt>
                <c:pt idx="13">
                  <c:v>40086.0</c:v>
                </c:pt>
                <c:pt idx="14">
                  <c:v>40058.0</c:v>
                </c:pt>
                <c:pt idx="15">
                  <c:v>40025.0</c:v>
                </c:pt>
                <c:pt idx="16">
                  <c:v>39994.0</c:v>
                </c:pt>
                <c:pt idx="17">
                  <c:v>39966.0</c:v>
                </c:pt>
                <c:pt idx="18">
                  <c:v>39933.0</c:v>
                </c:pt>
                <c:pt idx="19">
                  <c:v>39903.0</c:v>
                </c:pt>
                <c:pt idx="20">
                  <c:v>39872.0</c:v>
                </c:pt>
                <c:pt idx="21">
                  <c:v>39844.0</c:v>
                </c:pt>
                <c:pt idx="22">
                  <c:v>39814.0</c:v>
                </c:pt>
                <c:pt idx="23">
                  <c:v>39784.0</c:v>
                </c:pt>
                <c:pt idx="24">
                  <c:v>39752.0</c:v>
                </c:pt>
                <c:pt idx="25">
                  <c:v>39721.0</c:v>
                </c:pt>
                <c:pt idx="26">
                  <c:v>39694.0</c:v>
                </c:pt>
                <c:pt idx="27">
                  <c:v>39660.0</c:v>
                </c:pt>
                <c:pt idx="28">
                  <c:v>39630.0</c:v>
                </c:pt>
                <c:pt idx="29">
                  <c:v>39599.0</c:v>
                </c:pt>
                <c:pt idx="30">
                  <c:v>39568.0</c:v>
                </c:pt>
                <c:pt idx="31">
                  <c:v>39539.0</c:v>
                </c:pt>
                <c:pt idx="32">
                  <c:v>39507.0</c:v>
                </c:pt>
                <c:pt idx="33">
                  <c:v>39478.0</c:v>
                </c:pt>
                <c:pt idx="34">
                  <c:v>39449.0</c:v>
                </c:pt>
                <c:pt idx="35">
                  <c:v>39416.0</c:v>
                </c:pt>
                <c:pt idx="36">
                  <c:v>39386.0</c:v>
                </c:pt>
                <c:pt idx="37">
                  <c:v>39357.0</c:v>
                </c:pt>
                <c:pt idx="38">
                  <c:v>39325.0</c:v>
                </c:pt>
                <c:pt idx="39">
                  <c:v>39294.0</c:v>
                </c:pt>
                <c:pt idx="40">
                  <c:v>39263.0</c:v>
                </c:pt>
                <c:pt idx="41">
                  <c:v>39233.0</c:v>
                </c:pt>
                <c:pt idx="42">
                  <c:v>39203.0</c:v>
                </c:pt>
                <c:pt idx="43">
                  <c:v>39172.0</c:v>
                </c:pt>
                <c:pt idx="44">
                  <c:v>39141.0</c:v>
                </c:pt>
                <c:pt idx="45">
                  <c:v>39113.0</c:v>
                </c:pt>
                <c:pt idx="46">
                  <c:v>39084.0</c:v>
                </c:pt>
                <c:pt idx="47">
                  <c:v>39051.0</c:v>
                </c:pt>
                <c:pt idx="48">
                  <c:v>39021.0</c:v>
                </c:pt>
                <c:pt idx="49">
                  <c:v>38990.0</c:v>
                </c:pt>
                <c:pt idx="50">
                  <c:v>38960.0</c:v>
                </c:pt>
                <c:pt idx="51">
                  <c:v>38930.0</c:v>
                </c:pt>
                <c:pt idx="52">
                  <c:v>38898.0</c:v>
                </c:pt>
                <c:pt idx="53">
                  <c:v>38868.0</c:v>
                </c:pt>
                <c:pt idx="54">
                  <c:v>38839.0</c:v>
                </c:pt>
                <c:pt idx="55">
                  <c:v>38807.0</c:v>
                </c:pt>
                <c:pt idx="56">
                  <c:v>38776.0</c:v>
                </c:pt>
                <c:pt idx="57">
                  <c:v>38748.0</c:v>
                </c:pt>
                <c:pt idx="58">
                  <c:v>38720.0</c:v>
                </c:pt>
                <c:pt idx="59">
                  <c:v>38686.0</c:v>
                </c:pt>
                <c:pt idx="60">
                  <c:v>38657.0</c:v>
                </c:pt>
                <c:pt idx="61">
                  <c:v>38625.0</c:v>
                </c:pt>
                <c:pt idx="62">
                  <c:v>38595.0</c:v>
                </c:pt>
                <c:pt idx="63">
                  <c:v>38566.0</c:v>
                </c:pt>
                <c:pt idx="64">
                  <c:v>38533.0</c:v>
                </c:pt>
                <c:pt idx="65">
                  <c:v>38503.0</c:v>
                </c:pt>
                <c:pt idx="66">
                  <c:v>38472.0</c:v>
                </c:pt>
                <c:pt idx="67">
                  <c:v>38442.0</c:v>
                </c:pt>
                <c:pt idx="68">
                  <c:v>38412.0</c:v>
                </c:pt>
                <c:pt idx="69">
                  <c:v>38384.0</c:v>
                </c:pt>
                <c:pt idx="70">
                  <c:v>38353.0</c:v>
                </c:pt>
                <c:pt idx="71">
                  <c:v>38321.0</c:v>
                </c:pt>
                <c:pt idx="72">
                  <c:v>38293.0</c:v>
                </c:pt>
                <c:pt idx="73">
                  <c:v>38260.0</c:v>
                </c:pt>
                <c:pt idx="74">
                  <c:v>38231.0</c:v>
                </c:pt>
                <c:pt idx="75">
                  <c:v>38199.0</c:v>
                </c:pt>
                <c:pt idx="76">
                  <c:v>38168.0</c:v>
                </c:pt>
                <c:pt idx="77">
                  <c:v>38139.0</c:v>
                </c:pt>
                <c:pt idx="78">
                  <c:v>38107.0</c:v>
                </c:pt>
                <c:pt idx="79">
                  <c:v>38077.0</c:v>
                </c:pt>
                <c:pt idx="80">
                  <c:v>38048.0</c:v>
                </c:pt>
                <c:pt idx="81">
                  <c:v>38017.0</c:v>
                </c:pt>
                <c:pt idx="82">
                  <c:v>37987.0</c:v>
                </c:pt>
                <c:pt idx="83">
                  <c:v>37957.0</c:v>
                </c:pt>
                <c:pt idx="84">
                  <c:v>37925.0</c:v>
                </c:pt>
                <c:pt idx="85">
                  <c:v>37894.0</c:v>
                </c:pt>
                <c:pt idx="86">
                  <c:v>37867.0</c:v>
                </c:pt>
                <c:pt idx="87">
                  <c:v>37833.0</c:v>
                </c:pt>
                <c:pt idx="88">
                  <c:v>37803.0</c:v>
                </c:pt>
                <c:pt idx="89">
                  <c:v>37772.0</c:v>
                </c:pt>
                <c:pt idx="90">
                  <c:v>37741.0</c:v>
                </c:pt>
                <c:pt idx="91">
                  <c:v>37712.0</c:v>
                </c:pt>
                <c:pt idx="92">
                  <c:v>37680.0</c:v>
                </c:pt>
                <c:pt idx="93">
                  <c:v>37652.0</c:v>
                </c:pt>
                <c:pt idx="94">
                  <c:v>37623.0</c:v>
                </c:pt>
                <c:pt idx="95">
                  <c:v>37590.0</c:v>
                </c:pt>
                <c:pt idx="96">
                  <c:v>37560.0</c:v>
                </c:pt>
                <c:pt idx="97">
                  <c:v>37530.0</c:v>
                </c:pt>
                <c:pt idx="98">
                  <c:v>37499.0</c:v>
                </c:pt>
                <c:pt idx="99">
                  <c:v>37468.0</c:v>
                </c:pt>
                <c:pt idx="100">
                  <c:v>37439.0</c:v>
                </c:pt>
                <c:pt idx="101">
                  <c:v>37407.0</c:v>
                </c:pt>
                <c:pt idx="102">
                  <c:v>37376.0</c:v>
                </c:pt>
                <c:pt idx="103">
                  <c:v>37348.0</c:v>
                </c:pt>
                <c:pt idx="104">
                  <c:v>37315.0</c:v>
                </c:pt>
                <c:pt idx="105">
                  <c:v>37287.0</c:v>
                </c:pt>
                <c:pt idx="106">
                  <c:v>37258.0</c:v>
                </c:pt>
                <c:pt idx="107">
                  <c:v>37225.0</c:v>
                </c:pt>
                <c:pt idx="108">
                  <c:v>37195.0</c:v>
                </c:pt>
              </c:numCache>
            </c:numRef>
          </c:cat>
          <c:val>
            <c:numRef>
              <c:f>calculations!$AB$9:$AB$117</c:f>
              <c:numCache>
                <c:formatCode>General</c:formatCode>
                <c:ptCount val="109"/>
                <c:pt idx="0">
                  <c:v>3915.995397008053</c:v>
                </c:pt>
                <c:pt idx="1">
                  <c:v>3867.66398158803</c:v>
                </c:pt>
                <c:pt idx="2">
                  <c:v>3778.672803989257</c:v>
                </c:pt>
                <c:pt idx="3">
                  <c:v>3831.607211354044</c:v>
                </c:pt>
                <c:pt idx="4">
                  <c:v>3686.03759110088</c:v>
                </c:pt>
                <c:pt idx="5">
                  <c:v>3736.286919831221</c:v>
                </c:pt>
                <c:pt idx="6">
                  <c:v>3660.721135404678</c:v>
                </c:pt>
                <c:pt idx="7">
                  <c:v>3577.675489067893</c:v>
                </c:pt>
                <c:pt idx="8">
                  <c:v>3552.934407364786</c:v>
                </c:pt>
                <c:pt idx="9">
                  <c:v>3523.782125047946</c:v>
                </c:pt>
                <c:pt idx="10">
                  <c:v>3370.349060222477</c:v>
                </c:pt>
                <c:pt idx="11">
                  <c:v>3493.479094744917</c:v>
                </c:pt>
                <c:pt idx="12">
                  <c:v>3405.255082470272</c:v>
                </c:pt>
                <c:pt idx="13">
                  <c:v>3307.249712313003</c:v>
                </c:pt>
                <c:pt idx="14">
                  <c:v>3160.721135404679</c:v>
                </c:pt>
                <c:pt idx="15">
                  <c:v>3063.866513233601</c:v>
                </c:pt>
                <c:pt idx="16">
                  <c:v>3158.611430763329</c:v>
                </c:pt>
                <c:pt idx="17">
                  <c:v>3003.452243958572</c:v>
                </c:pt>
                <c:pt idx="18">
                  <c:v>3043.92021480629</c:v>
                </c:pt>
                <c:pt idx="19">
                  <c:v>2973.724587648638</c:v>
                </c:pt>
                <c:pt idx="20">
                  <c:v>2917.721518987341</c:v>
                </c:pt>
                <c:pt idx="21">
                  <c:v>2811.08553893364</c:v>
                </c:pt>
                <c:pt idx="22">
                  <c:v>2775.60414269275</c:v>
                </c:pt>
                <c:pt idx="23">
                  <c:v>2640.391254315304</c:v>
                </c:pt>
                <c:pt idx="24">
                  <c:v>2616.99271192942</c:v>
                </c:pt>
                <c:pt idx="25">
                  <c:v>2602.224779439969</c:v>
                </c:pt>
                <c:pt idx="26">
                  <c:v>2650.556194859992</c:v>
                </c:pt>
                <c:pt idx="27">
                  <c:v>2584.963559647104</c:v>
                </c:pt>
                <c:pt idx="28">
                  <c:v>2521.86421173763</c:v>
                </c:pt>
                <c:pt idx="29">
                  <c:v>2492.328346758726</c:v>
                </c:pt>
                <c:pt idx="30">
                  <c:v>2395.090141925585</c:v>
                </c:pt>
                <c:pt idx="31">
                  <c:v>2548.139624088991</c:v>
                </c:pt>
                <c:pt idx="32">
                  <c:v>2565.400843881856</c:v>
                </c:pt>
                <c:pt idx="33">
                  <c:v>2485.42385884158</c:v>
                </c:pt>
                <c:pt idx="34">
                  <c:v>2382.04833141542</c:v>
                </c:pt>
                <c:pt idx="35">
                  <c:v>2276.371308016878</c:v>
                </c:pt>
                <c:pt idx="36">
                  <c:v>2252.780974299962</c:v>
                </c:pt>
                <c:pt idx="37">
                  <c:v>2261.98695818949</c:v>
                </c:pt>
                <c:pt idx="38">
                  <c:v>2039.509014192559</c:v>
                </c:pt>
                <c:pt idx="39">
                  <c:v>2191.599539700806</c:v>
                </c:pt>
                <c:pt idx="40">
                  <c:v>2319.140774836978</c:v>
                </c:pt>
                <c:pt idx="41">
                  <c:v>2366.513233601842</c:v>
                </c:pt>
                <c:pt idx="42">
                  <c:v>2406.98120444956</c:v>
                </c:pt>
                <c:pt idx="43">
                  <c:v>2434.407364787113</c:v>
                </c:pt>
                <c:pt idx="44">
                  <c:v>2365.746068277715</c:v>
                </c:pt>
                <c:pt idx="45">
                  <c:v>2365.554276946684</c:v>
                </c:pt>
                <c:pt idx="46">
                  <c:v>2286.152665899503</c:v>
                </c:pt>
                <c:pt idx="47">
                  <c:v>2233.985423858844</c:v>
                </c:pt>
                <c:pt idx="48">
                  <c:v>2094.169543536634</c:v>
                </c:pt>
                <c:pt idx="49">
                  <c:v>2094.169543536634</c:v>
                </c:pt>
                <c:pt idx="50">
                  <c:v>2017.069428461835</c:v>
                </c:pt>
                <c:pt idx="51">
                  <c:v>1851.169927119295</c:v>
                </c:pt>
                <c:pt idx="52">
                  <c:v>1938.434982738781</c:v>
                </c:pt>
                <c:pt idx="53">
                  <c:v>1814.537782892214</c:v>
                </c:pt>
                <c:pt idx="54">
                  <c:v>1913.502109704643</c:v>
                </c:pt>
                <c:pt idx="55">
                  <c:v>2078.634445723055</c:v>
                </c:pt>
                <c:pt idx="56">
                  <c:v>2046.988876102802</c:v>
                </c:pt>
                <c:pt idx="57">
                  <c:v>1929.612581511317</c:v>
                </c:pt>
                <c:pt idx="58">
                  <c:v>1871.116225546607</c:v>
                </c:pt>
                <c:pt idx="59">
                  <c:v>1941.695435366323</c:v>
                </c:pt>
                <c:pt idx="60">
                  <c:v>1905.255082470274</c:v>
                </c:pt>
                <c:pt idx="61">
                  <c:v>1794.783275795935</c:v>
                </c:pt>
                <c:pt idx="62">
                  <c:v>1829.881089374761</c:v>
                </c:pt>
                <c:pt idx="63">
                  <c:v>1767.357115458382</c:v>
                </c:pt>
                <c:pt idx="64">
                  <c:v>1704.257767548907</c:v>
                </c:pt>
                <c:pt idx="65">
                  <c:v>1585.922516302264</c:v>
                </c:pt>
                <c:pt idx="66">
                  <c:v>1587.073264288455</c:v>
                </c:pt>
                <c:pt idx="67">
                  <c:v>1499.424626006905</c:v>
                </c:pt>
                <c:pt idx="68">
                  <c:v>1363.828154967396</c:v>
                </c:pt>
                <c:pt idx="69">
                  <c:v>1258.918296892981</c:v>
                </c:pt>
                <c:pt idx="70">
                  <c:v>1410.625239739164</c:v>
                </c:pt>
                <c:pt idx="71">
                  <c:v>1536.823935558113</c:v>
                </c:pt>
                <c:pt idx="72">
                  <c:v>1521.86421173763</c:v>
                </c:pt>
                <c:pt idx="73">
                  <c:v>1635.788262370542</c:v>
                </c:pt>
                <c:pt idx="74">
                  <c:v>1959.340237821252</c:v>
                </c:pt>
                <c:pt idx="75">
                  <c:v>2163.022631377063</c:v>
                </c:pt>
                <c:pt idx="76">
                  <c:v>2130.226313770619</c:v>
                </c:pt>
                <c:pt idx="77">
                  <c:v>2149.405446873802</c:v>
                </c:pt>
                <c:pt idx="78">
                  <c:v>2345.41618718834</c:v>
                </c:pt>
                <c:pt idx="79">
                  <c:v>2310.510164940545</c:v>
                </c:pt>
                <c:pt idx="80">
                  <c:v>2205.408515535098</c:v>
                </c:pt>
                <c:pt idx="81">
                  <c:v>2225.35481396241</c:v>
                </c:pt>
                <c:pt idx="82">
                  <c:v>2284.426543920215</c:v>
                </c:pt>
                <c:pt idx="83">
                  <c:v>2431.338703490603</c:v>
                </c:pt>
                <c:pt idx="84">
                  <c:v>2459.148446490219</c:v>
                </c:pt>
                <c:pt idx="85">
                  <c:v>2558.112773302647</c:v>
                </c:pt>
                <c:pt idx="86">
                  <c:v>2523.97391637898</c:v>
                </c:pt>
                <c:pt idx="87">
                  <c:v>2429.804372842347</c:v>
                </c:pt>
                <c:pt idx="88">
                  <c:v>2399.117759877253</c:v>
                </c:pt>
                <c:pt idx="89">
                  <c:v>2476.601457614116</c:v>
                </c:pt>
                <c:pt idx="90">
                  <c:v>2513.42539317223</c:v>
                </c:pt>
                <c:pt idx="91">
                  <c:v>2430.955120828538</c:v>
                </c:pt>
                <c:pt idx="92">
                  <c:v>2327.77138473341</c:v>
                </c:pt>
                <c:pt idx="93">
                  <c:v>2301.112389719985</c:v>
                </c:pt>
                <c:pt idx="94">
                  <c:v>2347.142309167626</c:v>
                </c:pt>
                <c:pt idx="95">
                  <c:v>2312.428078250863</c:v>
                </c:pt>
                <c:pt idx="96">
                  <c:v>2281.933256616801</c:v>
                </c:pt>
                <c:pt idx="97">
                  <c:v>2237.437667817415</c:v>
                </c:pt>
                <c:pt idx="98">
                  <c:v>2168.968162639049</c:v>
                </c:pt>
                <c:pt idx="99">
                  <c:v>2112.006137322593</c:v>
                </c:pt>
                <c:pt idx="100">
                  <c:v>2066.93517453011</c:v>
                </c:pt>
                <c:pt idx="101">
                  <c:v>2057.729190640583</c:v>
                </c:pt>
                <c:pt idx="102">
                  <c:v>2052.359033371691</c:v>
                </c:pt>
                <c:pt idx="103">
                  <c:v>2116.033755274261</c:v>
                </c:pt>
                <c:pt idx="104">
                  <c:v>2089.758342922899</c:v>
                </c:pt>
                <c:pt idx="105">
                  <c:v>2055.811277330264</c:v>
                </c:pt>
                <c:pt idx="106">
                  <c:v>2044.112006137322</c:v>
                </c:pt>
                <c:pt idx="107">
                  <c:v>1996.164173379363</c:v>
                </c:pt>
                <c:pt idx="108">
                  <c:v>2000.0</c:v>
                </c:pt>
              </c:numCache>
            </c:numRef>
          </c:val>
        </c:ser>
        <c:ser>
          <c:idx val="1"/>
          <c:order val="1"/>
          <c:tx>
            <c:v>GLD</c:v>
          </c:tx>
          <c:marker>
            <c:symbol val="none"/>
          </c:marker>
          <c:cat>
            <c:numRef>
              <c:f>calculations!$A$9:$A$117</c:f>
              <c:numCache>
                <c:formatCode>m/d/yy</c:formatCode>
                <c:ptCount val="109"/>
                <c:pt idx="0">
                  <c:v>40484.0</c:v>
                </c:pt>
                <c:pt idx="1">
                  <c:v>40451.0</c:v>
                </c:pt>
                <c:pt idx="2">
                  <c:v>40422.0</c:v>
                </c:pt>
                <c:pt idx="3">
                  <c:v>40390.0</c:v>
                </c:pt>
                <c:pt idx="4">
                  <c:v>40359.0</c:v>
                </c:pt>
                <c:pt idx="5">
                  <c:v>40330.0</c:v>
                </c:pt>
                <c:pt idx="6">
                  <c:v>40298.0</c:v>
                </c:pt>
                <c:pt idx="7">
                  <c:v>40268.0</c:v>
                </c:pt>
                <c:pt idx="8">
                  <c:v>40239.0</c:v>
                </c:pt>
                <c:pt idx="9">
                  <c:v>40211.0</c:v>
                </c:pt>
                <c:pt idx="10">
                  <c:v>40179.0</c:v>
                </c:pt>
                <c:pt idx="11">
                  <c:v>40148.0</c:v>
                </c:pt>
                <c:pt idx="12">
                  <c:v>40117.0</c:v>
                </c:pt>
                <c:pt idx="13">
                  <c:v>40086.0</c:v>
                </c:pt>
                <c:pt idx="14">
                  <c:v>40058.0</c:v>
                </c:pt>
                <c:pt idx="15">
                  <c:v>40025.0</c:v>
                </c:pt>
                <c:pt idx="16">
                  <c:v>39994.0</c:v>
                </c:pt>
                <c:pt idx="17">
                  <c:v>39966.0</c:v>
                </c:pt>
                <c:pt idx="18">
                  <c:v>39933.0</c:v>
                </c:pt>
                <c:pt idx="19">
                  <c:v>39903.0</c:v>
                </c:pt>
                <c:pt idx="20">
                  <c:v>39872.0</c:v>
                </c:pt>
                <c:pt idx="21">
                  <c:v>39844.0</c:v>
                </c:pt>
                <c:pt idx="22">
                  <c:v>39814.0</c:v>
                </c:pt>
                <c:pt idx="23">
                  <c:v>39784.0</c:v>
                </c:pt>
                <c:pt idx="24">
                  <c:v>39752.0</c:v>
                </c:pt>
                <c:pt idx="25">
                  <c:v>39721.0</c:v>
                </c:pt>
                <c:pt idx="26">
                  <c:v>39694.0</c:v>
                </c:pt>
                <c:pt idx="27">
                  <c:v>39660.0</c:v>
                </c:pt>
                <c:pt idx="28">
                  <c:v>39630.0</c:v>
                </c:pt>
                <c:pt idx="29">
                  <c:v>39599.0</c:v>
                </c:pt>
                <c:pt idx="30">
                  <c:v>39568.0</c:v>
                </c:pt>
                <c:pt idx="31">
                  <c:v>39539.0</c:v>
                </c:pt>
                <c:pt idx="32">
                  <c:v>39507.0</c:v>
                </c:pt>
                <c:pt idx="33">
                  <c:v>39478.0</c:v>
                </c:pt>
                <c:pt idx="34">
                  <c:v>39449.0</c:v>
                </c:pt>
                <c:pt idx="35">
                  <c:v>39416.0</c:v>
                </c:pt>
                <c:pt idx="36">
                  <c:v>39386.0</c:v>
                </c:pt>
                <c:pt idx="37">
                  <c:v>39357.0</c:v>
                </c:pt>
                <c:pt idx="38">
                  <c:v>39325.0</c:v>
                </c:pt>
                <c:pt idx="39">
                  <c:v>39294.0</c:v>
                </c:pt>
                <c:pt idx="40">
                  <c:v>39263.0</c:v>
                </c:pt>
                <c:pt idx="41">
                  <c:v>39233.0</c:v>
                </c:pt>
                <c:pt idx="42">
                  <c:v>39203.0</c:v>
                </c:pt>
                <c:pt idx="43">
                  <c:v>39172.0</c:v>
                </c:pt>
                <c:pt idx="44">
                  <c:v>39141.0</c:v>
                </c:pt>
                <c:pt idx="45">
                  <c:v>39113.0</c:v>
                </c:pt>
                <c:pt idx="46">
                  <c:v>39084.0</c:v>
                </c:pt>
                <c:pt idx="47">
                  <c:v>39051.0</c:v>
                </c:pt>
                <c:pt idx="48">
                  <c:v>39021.0</c:v>
                </c:pt>
                <c:pt idx="49">
                  <c:v>38990.0</c:v>
                </c:pt>
                <c:pt idx="50">
                  <c:v>38960.0</c:v>
                </c:pt>
                <c:pt idx="51">
                  <c:v>38930.0</c:v>
                </c:pt>
                <c:pt idx="52">
                  <c:v>38898.0</c:v>
                </c:pt>
                <c:pt idx="53">
                  <c:v>38868.0</c:v>
                </c:pt>
                <c:pt idx="54">
                  <c:v>38839.0</c:v>
                </c:pt>
                <c:pt idx="55">
                  <c:v>38807.0</c:v>
                </c:pt>
                <c:pt idx="56">
                  <c:v>38776.0</c:v>
                </c:pt>
                <c:pt idx="57">
                  <c:v>38748.0</c:v>
                </c:pt>
                <c:pt idx="58">
                  <c:v>38720.0</c:v>
                </c:pt>
                <c:pt idx="59">
                  <c:v>38686.0</c:v>
                </c:pt>
                <c:pt idx="60">
                  <c:v>38657.0</c:v>
                </c:pt>
                <c:pt idx="61">
                  <c:v>38625.0</c:v>
                </c:pt>
                <c:pt idx="62">
                  <c:v>38595.0</c:v>
                </c:pt>
                <c:pt idx="63">
                  <c:v>38566.0</c:v>
                </c:pt>
                <c:pt idx="64">
                  <c:v>38533.0</c:v>
                </c:pt>
                <c:pt idx="65">
                  <c:v>38503.0</c:v>
                </c:pt>
                <c:pt idx="66">
                  <c:v>38472.0</c:v>
                </c:pt>
                <c:pt idx="67">
                  <c:v>38442.0</c:v>
                </c:pt>
                <c:pt idx="68">
                  <c:v>38412.0</c:v>
                </c:pt>
                <c:pt idx="69">
                  <c:v>38384.0</c:v>
                </c:pt>
                <c:pt idx="70">
                  <c:v>38353.0</c:v>
                </c:pt>
                <c:pt idx="71">
                  <c:v>38321.0</c:v>
                </c:pt>
                <c:pt idx="72">
                  <c:v>38293.0</c:v>
                </c:pt>
                <c:pt idx="73">
                  <c:v>38260.0</c:v>
                </c:pt>
                <c:pt idx="74">
                  <c:v>38231.0</c:v>
                </c:pt>
                <c:pt idx="75">
                  <c:v>38199.0</c:v>
                </c:pt>
                <c:pt idx="76">
                  <c:v>38168.0</c:v>
                </c:pt>
                <c:pt idx="77">
                  <c:v>38139.0</c:v>
                </c:pt>
                <c:pt idx="78">
                  <c:v>38107.0</c:v>
                </c:pt>
                <c:pt idx="79">
                  <c:v>38077.0</c:v>
                </c:pt>
                <c:pt idx="80">
                  <c:v>38048.0</c:v>
                </c:pt>
                <c:pt idx="81">
                  <c:v>38017.0</c:v>
                </c:pt>
                <c:pt idx="82">
                  <c:v>37987.0</c:v>
                </c:pt>
                <c:pt idx="83">
                  <c:v>37957.0</c:v>
                </c:pt>
                <c:pt idx="84">
                  <c:v>37925.0</c:v>
                </c:pt>
                <c:pt idx="85">
                  <c:v>37894.0</c:v>
                </c:pt>
                <c:pt idx="86">
                  <c:v>37867.0</c:v>
                </c:pt>
                <c:pt idx="87">
                  <c:v>37833.0</c:v>
                </c:pt>
                <c:pt idx="88">
                  <c:v>37803.0</c:v>
                </c:pt>
                <c:pt idx="89">
                  <c:v>37772.0</c:v>
                </c:pt>
                <c:pt idx="90">
                  <c:v>37741.0</c:v>
                </c:pt>
                <c:pt idx="91">
                  <c:v>37712.0</c:v>
                </c:pt>
                <c:pt idx="92">
                  <c:v>37680.0</c:v>
                </c:pt>
                <c:pt idx="93">
                  <c:v>37652.0</c:v>
                </c:pt>
                <c:pt idx="94">
                  <c:v>37623.0</c:v>
                </c:pt>
                <c:pt idx="95">
                  <c:v>37590.0</c:v>
                </c:pt>
                <c:pt idx="96">
                  <c:v>37560.0</c:v>
                </c:pt>
                <c:pt idx="97">
                  <c:v>37530.0</c:v>
                </c:pt>
                <c:pt idx="98">
                  <c:v>37499.0</c:v>
                </c:pt>
                <c:pt idx="99">
                  <c:v>37468.0</c:v>
                </c:pt>
                <c:pt idx="100">
                  <c:v>37439.0</c:v>
                </c:pt>
                <c:pt idx="101">
                  <c:v>37407.0</c:v>
                </c:pt>
                <c:pt idx="102">
                  <c:v>37376.0</c:v>
                </c:pt>
                <c:pt idx="103">
                  <c:v>37348.0</c:v>
                </c:pt>
                <c:pt idx="104">
                  <c:v>37315.0</c:v>
                </c:pt>
                <c:pt idx="105">
                  <c:v>37287.0</c:v>
                </c:pt>
                <c:pt idx="106">
                  <c:v>37258.0</c:v>
                </c:pt>
                <c:pt idx="107">
                  <c:v>37225.0</c:v>
                </c:pt>
                <c:pt idx="108">
                  <c:v>37195.0</c:v>
                </c:pt>
              </c:numCache>
            </c:numRef>
          </c:cat>
          <c:val>
            <c:numRef>
              <c:f>calculations!$AC$9:$AC$117</c:f>
              <c:numCache>
                <c:formatCode>General</c:formatCode>
                <c:ptCount val="109"/>
                <c:pt idx="0">
                  <c:v>4563.747454175154</c:v>
                </c:pt>
                <c:pt idx="1">
                  <c:v>4589.002036659878</c:v>
                </c:pt>
                <c:pt idx="2">
                  <c:v>4733.604887983707</c:v>
                </c:pt>
                <c:pt idx="3">
                  <c:v>5045.21384928717</c:v>
                </c:pt>
                <c:pt idx="4">
                  <c:v>5026.069246435846</c:v>
                </c:pt>
                <c:pt idx="5">
                  <c:v>5215.478615071284</c:v>
                </c:pt>
                <c:pt idx="6">
                  <c:v>4905.498981670063</c:v>
                </c:pt>
                <c:pt idx="7">
                  <c:v>5059.877800407334</c:v>
                </c:pt>
                <c:pt idx="8">
                  <c:v>5035.030549898169</c:v>
                </c:pt>
                <c:pt idx="9">
                  <c:v>5198.370672097761</c:v>
                </c:pt>
                <c:pt idx="10">
                  <c:v>4891.64969450102</c:v>
                </c:pt>
                <c:pt idx="11">
                  <c:v>4729.938900203668</c:v>
                </c:pt>
                <c:pt idx="12">
                  <c:v>4916.496945010185</c:v>
                </c:pt>
                <c:pt idx="13">
                  <c:v>5203.258655804482</c:v>
                </c:pt>
                <c:pt idx="14">
                  <c:v>5221.181262729126</c:v>
                </c:pt>
                <c:pt idx="15">
                  <c:v>5483.50305498982</c:v>
                </c:pt>
                <c:pt idx="16">
                  <c:v>5212.219959266805</c:v>
                </c:pt>
                <c:pt idx="17">
                  <c:v>4851.731160896133</c:v>
                </c:pt>
                <c:pt idx="18">
                  <c:v>5454.989816700613</c:v>
                </c:pt>
                <c:pt idx="19">
                  <c:v>5815.478615071286</c:v>
                </c:pt>
                <c:pt idx="20">
                  <c:v>6291.24236252546</c:v>
                </c:pt>
                <c:pt idx="21">
                  <c:v>6232.17922606925</c:v>
                </c:pt>
                <c:pt idx="22">
                  <c:v>6566.191446028516</c:v>
                </c:pt>
                <c:pt idx="23">
                  <c:v>6599.592668024443</c:v>
                </c:pt>
                <c:pt idx="24">
                  <c:v>6763.747454175157</c:v>
                </c:pt>
                <c:pt idx="25">
                  <c:v>6795.519348268844</c:v>
                </c:pt>
                <c:pt idx="26">
                  <c:v>7001.629327902244</c:v>
                </c:pt>
                <c:pt idx="27">
                  <c:v>6689.205702647661</c:v>
                </c:pt>
                <c:pt idx="28">
                  <c:v>6374.338085539718</c:v>
                </c:pt>
                <c:pt idx="29">
                  <c:v>6321.384928716906</c:v>
                </c:pt>
                <c:pt idx="30">
                  <c:v>6175.967413441958</c:v>
                </c:pt>
                <c:pt idx="31">
                  <c:v>6593.890020366601</c:v>
                </c:pt>
                <c:pt idx="32">
                  <c:v>6603.665987780044</c:v>
                </c:pt>
                <c:pt idx="33">
                  <c:v>6692.05702647658</c:v>
                </c:pt>
                <c:pt idx="34">
                  <c:v>6896.537678207743</c:v>
                </c:pt>
                <c:pt idx="35">
                  <c:v>6191.038696537681</c:v>
                </c:pt>
                <c:pt idx="36">
                  <c:v>6929.938900203668</c:v>
                </c:pt>
                <c:pt idx="37">
                  <c:v>6816.293279022406</c:v>
                </c:pt>
                <c:pt idx="38">
                  <c:v>6438.28920570265</c:v>
                </c:pt>
                <c:pt idx="39">
                  <c:v>7239.10386965377</c:v>
                </c:pt>
                <c:pt idx="40">
                  <c:v>6447.657841140531</c:v>
                </c:pt>
                <c:pt idx="41">
                  <c:v>5947.04684317719</c:v>
                </c:pt>
                <c:pt idx="42">
                  <c:v>6095.31568228106</c:v>
                </c:pt>
                <c:pt idx="43">
                  <c:v>6206.517311608963</c:v>
                </c:pt>
                <c:pt idx="44">
                  <c:v>5696.945010183301</c:v>
                </c:pt>
                <c:pt idx="45">
                  <c:v>5607.331975560081</c:v>
                </c:pt>
                <c:pt idx="46">
                  <c:v>5290.020366598778</c:v>
                </c:pt>
                <c:pt idx="47">
                  <c:v>5650.50916496945</c:v>
                </c:pt>
                <c:pt idx="48">
                  <c:v>5516.089613034623</c:v>
                </c:pt>
                <c:pt idx="49">
                  <c:v>5402.0366598778</c:v>
                </c:pt>
                <c:pt idx="50">
                  <c:v>5210.183299389002</c:v>
                </c:pt>
                <c:pt idx="51">
                  <c:v>4972.708757637474</c:v>
                </c:pt>
                <c:pt idx="52">
                  <c:v>4704.27698574338</c:v>
                </c:pt>
                <c:pt idx="53">
                  <c:v>4956.415478615071</c:v>
                </c:pt>
                <c:pt idx="54">
                  <c:v>4842.362525458248</c:v>
                </c:pt>
                <c:pt idx="55">
                  <c:v>4698.9816700611</c:v>
                </c:pt>
                <c:pt idx="56">
                  <c:v>4437.881873727087</c:v>
                </c:pt>
                <c:pt idx="57">
                  <c:v>4457.433808553971</c:v>
                </c:pt>
                <c:pt idx="58">
                  <c:v>4316.089613034622</c:v>
                </c:pt>
                <c:pt idx="59">
                  <c:v>4371.079429735233</c:v>
                </c:pt>
                <c:pt idx="60">
                  <c:v>4710.38696537678</c:v>
                </c:pt>
                <c:pt idx="61">
                  <c:v>4176.374745417514</c:v>
                </c:pt>
                <c:pt idx="62">
                  <c:v>4026.476578411403</c:v>
                </c:pt>
                <c:pt idx="63">
                  <c:v>3804.48065173116</c:v>
                </c:pt>
                <c:pt idx="64">
                  <c:v>3802.443991853358</c:v>
                </c:pt>
                <c:pt idx="65">
                  <c:v>3714.052953156821</c:v>
                </c:pt>
                <c:pt idx="66">
                  <c:v>3918.533604887982</c:v>
                </c:pt>
                <c:pt idx="67">
                  <c:v>3554.786150712829</c:v>
                </c:pt>
                <c:pt idx="68">
                  <c:v>3677.393075356413</c:v>
                </c:pt>
                <c:pt idx="69">
                  <c:v>3773.116089613033</c:v>
                </c:pt>
                <c:pt idx="70">
                  <c:v>3719.348268839103</c:v>
                </c:pt>
                <c:pt idx="71">
                  <c:v>3524.236252545824</c:v>
                </c:pt>
                <c:pt idx="72">
                  <c:v>3271.283095723014</c:v>
                </c:pt>
                <c:pt idx="73">
                  <c:v>2905.90631364562</c:v>
                </c:pt>
                <c:pt idx="74">
                  <c:v>3465.173116089611</c:v>
                </c:pt>
                <c:pt idx="75">
                  <c:v>3328.309572301423</c:v>
                </c:pt>
                <c:pt idx="76">
                  <c:v>3669.246435845212</c:v>
                </c:pt>
                <c:pt idx="77">
                  <c:v>3723.014256619143</c:v>
                </c:pt>
                <c:pt idx="78">
                  <c:v>3562.118126272911</c:v>
                </c:pt>
                <c:pt idx="79">
                  <c:v>3529.531568228105</c:v>
                </c:pt>
                <c:pt idx="80">
                  <c:v>3682.688391038695</c:v>
                </c:pt>
                <c:pt idx="81">
                  <c:v>3917.718940936862</c:v>
                </c:pt>
                <c:pt idx="82">
                  <c:v>3723.014256619143</c:v>
                </c:pt>
                <c:pt idx="83">
                  <c:v>3358.85947046843</c:v>
                </c:pt>
                <c:pt idx="84">
                  <c:v>3149.490835030548</c:v>
                </c:pt>
                <c:pt idx="85">
                  <c:v>3202.44399185336</c:v>
                </c:pt>
                <c:pt idx="86">
                  <c:v>2994.297352342158</c:v>
                </c:pt>
                <c:pt idx="87">
                  <c:v>2709.572301425661</c:v>
                </c:pt>
                <c:pt idx="88">
                  <c:v>2679.837067209775</c:v>
                </c:pt>
                <c:pt idx="89">
                  <c:v>2617.922606924643</c:v>
                </c:pt>
                <c:pt idx="90">
                  <c:v>2669.653767820774</c:v>
                </c:pt>
                <c:pt idx="91">
                  <c:v>2732.790224032586</c:v>
                </c:pt>
                <c:pt idx="92">
                  <c:v>2677.800407331975</c:v>
                </c:pt>
                <c:pt idx="93">
                  <c:v>2707.942973523422</c:v>
                </c:pt>
                <c:pt idx="94">
                  <c:v>2640.733197556008</c:v>
                </c:pt>
                <c:pt idx="95">
                  <c:v>2574.745417515275</c:v>
                </c:pt>
                <c:pt idx="96">
                  <c:v>2622.810590631364</c:v>
                </c:pt>
                <c:pt idx="97">
                  <c:v>2453.76782077393</c:v>
                </c:pt>
                <c:pt idx="98">
                  <c:v>2422.403258655804</c:v>
                </c:pt>
                <c:pt idx="99">
                  <c:v>2537.270875763747</c:v>
                </c:pt>
                <c:pt idx="100">
                  <c:v>2572.708757637474</c:v>
                </c:pt>
                <c:pt idx="101">
                  <c:v>2494.093686354379</c:v>
                </c:pt>
                <c:pt idx="102">
                  <c:v>2616.293279022404</c:v>
                </c:pt>
                <c:pt idx="103">
                  <c:v>2651.323828920571</c:v>
                </c:pt>
                <c:pt idx="104">
                  <c:v>2366.598778004073</c:v>
                </c:pt>
                <c:pt idx="105">
                  <c:v>2283.910386965376</c:v>
                </c:pt>
                <c:pt idx="106">
                  <c:v>2309.572301425662</c:v>
                </c:pt>
                <c:pt idx="107">
                  <c:v>2101.0183299389</c:v>
                </c:pt>
                <c:pt idx="108">
                  <c:v>2000.0</c:v>
                </c:pt>
              </c:numCache>
            </c:numRef>
          </c:val>
        </c:ser>
        <c:ser>
          <c:idx val="2"/>
          <c:order val="2"/>
          <c:tx>
            <c:v>IEF</c:v>
          </c:tx>
          <c:marker>
            <c:symbol val="none"/>
          </c:marker>
          <c:cat>
            <c:numRef>
              <c:f>calculations!$A$9:$A$117</c:f>
              <c:numCache>
                <c:formatCode>m/d/yy</c:formatCode>
                <c:ptCount val="109"/>
                <c:pt idx="0">
                  <c:v>40484.0</c:v>
                </c:pt>
                <c:pt idx="1">
                  <c:v>40451.0</c:v>
                </c:pt>
                <c:pt idx="2">
                  <c:v>40422.0</c:v>
                </c:pt>
                <c:pt idx="3">
                  <c:v>40390.0</c:v>
                </c:pt>
                <c:pt idx="4">
                  <c:v>40359.0</c:v>
                </c:pt>
                <c:pt idx="5">
                  <c:v>40330.0</c:v>
                </c:pt>
                <c:pt idx="6">
                  <c:v>40298.0</c:v>
                </c:pt>
                <c:pt idx="7">
                  <c:v>40268.0</c:v>
                </c:pt>
                <c:pt idx="8">
                  <c:v>40239.0</c:v>
                </c:pt>
                <c:pt idx="9">
                  <c:v>40211.0</c:v>
                </c:pt>
                <c:pt idx="10">
                  <c:v>40179.0</c:v>
                </c:pt>
                <c:pt idx="11">
                  <c:v>40148.0</c:v>
                </c:pt>
                <c:pt idx="12">
                  <c:v>40117.0</c:v>
                </c:pt>
                <c:pt idx="13">
                  <c:v>40086.0</c:v>
                </c:pt>
                <c:pt idx="14">
                  <c:v>40058.0</c:v>
                </c:pt>
                <c:pt idx="15">
                  <c:v>40025.0</c:v>
                </c:pt>
                <c:pt idx="16">
                  <c:v>39994.0</c:v>
                </c:pt>
                <c:pt idx="17">
                  <c:v>39966.0</c:v>
                </c:pt>
                <c:pt idx="18">
                  <c:v>39933.0</c:v>
                </c:pt>
                <c:pt idx="19">
                  <c:v>39903.0</c:v>
                </c:pt>
                <c:pt idx="20">
                  <c:v>39872.0</c:v>
                </c:pt>
                <c:pt idx="21">
                  <c:v>39844.0</c:v>
                </c:pt>
                <c:pt idx="22">
                  <c:v>39814.0</c:v>
                </c:pt>
                <c:pt idx="23">
                  <c:v>39784.0</c:v>
                </c:pt>
                <c:pt idx="24">
                  <c:v>39752.0</c:v>
                </c:pt>
                <c:pt idx="25">
                  <c:v>39721.0</c:v>
                </c:pt>
                <c:pt idx="26">
                  <c:v>39694.0</c:v>
                </c:pt>
                <c:pt idx="27">
                  <c:v>39660.0</c:v>
                </c:pt>
                <c:pt idx="28">
                  <c:v>39630.0</c:v>
                </c:pt>
                <c:pt idx="29">
                  <c:v>39599.0</c:v>
                </c:pt>
                <c:pt idx="30">
                  <c:v>39568.0</c:v>
                </c:pt>
                <c:pt idx="31">
                  <c:v>39539.0</c:v>
                </c:pt>
                <c:pt idx="32">
                  <c:v>39507.0</c:v>
                </c:pt>
                <c:pt idx="33">
                  <c:v>39478.0</c:v>
                </c:pt>
                <c:pt idx="34">
                  <c:v>39449.0</c:v>
                </c:pt>
                <c:pt idx="35">
                  <c:v>39416.0</c:v>
                </c:pt>
                <c:pt idx="36">
                  <c:v>39386.0</c:v>
                </c:pt>
                <c:pt idx="37">
                  <c:v>39357.0</c:v>
                </c:pt>
                <c:pt idx="38">
                  <c:v>39325.0</c:v>
                </c:pt>
                <c:pt idx="39">
                  <c:v>39294.0</c:v>
                </c:pt>
                <c:pt idx="40">
                  <c:v>39263.0</c:v>
                </c:pt>
                <c:pt idx="41">
                  <c:v>39233.0</c:v>
                </c:pt>
                <c:pt idx="42">
                  <c:v>39203.0</c:v>
                </c:pt>
                <c:pt idx="43">
                  <c:v>39172.0</c:v>
                </c:pt>
                <c:pt idx="44">
                  <c:v>39141.0</c:v>
                </c:pt>
                <c:pt idx="45">
                  <c:v>39113.0</c:v>
                </c:pt>
                <c:pt idx="46">
                  <c:v>39084.0</c:v>
                </c:pt>
                <c:pt idx="47">
                  <c:v>39051.0</c:v>
                </c:pt>
                <c:pt idx="48">
                  <c:v>39021.0</c:v>
                </c:pt>
                <c:pt idx="49">
                  <c:v>38990.0</c:v>
                </c:pt>
                <c:pt idx="50">
                  <c:v>38960.0</c:v>
                </c:pt>
                <c:pt idx="51">
                  <c:v>38930.0</c:v>
                </c:pt>
                <c:pt idx="52">
                  <c:v>38898.0</c:v>
                </c:pt>
                <c:pt idx="53">
                  <c:v>38868.0</c:v>
                </c:pt>
                <c:pt idx="54">
                  <c:v>38839.0</c:v>
                </c:pt>
                <c:pt idx="55">
                  <c:v>38807.0</c:v>
                </c:pt>
                <c:pt idx="56">
                  <c:v>38776.0</c:v>
                </c:pt>
                <c:pt idx="57">
                  <c:v>38748.0</c:v>
                </c:pt>
                <c:pt idx="58">
                  <c:v>38720.0</c:v>
                </c:pt>
                <c:pt idx="59">
                  <c:v>38686.0</c:v>
                </c:pt>
                <c:pt idx="60">
                  <c:v>38657.0</c:v>
                </c:pt>
                <c:pt idx="61">
                  <c:v>38625.0</c:v>
                </c:pt>
                <c:pt idx="62">
                  <c:v>38595.0</c:v>
                </c:pt>
                <c:pt idx="63">
                  <c:v>38566.0</c:v>
                </c:pt>
                <c:pt idx="64">
                  <c:v>38533.0</c:v>
                </c:pt>
                <c:pt idx="65">
                  <c:v>38503.0</c:v>
                </c:pt>
                <c:pt idx="66">
                  <c:v>38472.0</c:v>
                </c:pt>
                <c:pt idx="67">
                  <c:v>38442.0</c:v>
                </c:pt>
                <c:pt idx="68">
                  <c:v>38412.0</c:v>
                </c:pt>
                <c:pt idx="69">
                  <c:v>38384.0</c:v>
                </c:pt>
                <c:pt idx="70">
                  <c:v>38353.0</c:v>
                </c:pt>
                <c:pt idx="71">
                  <c:v>38321.0</c:v>
                </c:pt>
                <c:pt idx="72">
                  <c:v>38293.0</c:v>
                </c:pt>
                <c:pt idx="73">
                  <c:v>38260.0</c:v>
                </c:pt>
                <c:pt idx="74">
                  <c:v>38231.0</c:v>
                </c:pt>
                <c:pt idx="75">
                  <c:v>38199.0</c:v>
                </c:pt>
                <c:pt idx="76">
                  <c:v>38168.0</c:v>
                </c:pt>
                <c:pt idx="77">
                  <c:v>38139.0</c:v>
                </c:pt>
                <c:pt idx="78">
                  <c:v>38107.0</c:v>
                </c:pt>
                <c:pt idx="79">
                  <c:v>38077.0</c:v>
                </c:pt>
                <c:pt idx="80">
                  <c:v>38048.0</c:v>
                </c:pt>
                <c:pt idx="81">
                  <c:v>38017.0</c:v>
                </c:pt>
                <c:pt idx="82">
                  <c:v>37987.0</c:v>
                </c:pt>
                <c:pt idx="83">
                  <c:v>37957.0</c:v>
                </c:pt>
                <c:pt idx="84">
                  <c:v>37925.0</c:v>
                </c:pt>
                <c:pt idx="85">
                  <c:v>37894.0</c:v>
                </c:pt>
                <c:pt idx="86">
                  <c:v>37867.0</c:v>
                </c:pt>
                <c:pt idx="87">
                  <c:v>37833.0</c:v>
                </c:pt>
                <c:pt idx="88">
                  <c:v>37803.0</c:v>
                </c:pt>
                <c:pt idx="89">
                  <c:v>37772.0</c:v>
                </c:pt>
                <c:pt idx="90">
                  <c:v>37741.0</c:v>
                </c:pt>
                <c:pt idx="91">
                  <c:v>37712.0</c:v>
                </c:pt>
                <c:pt idx="92">
                  <c:v>37680.0</c:v>
                </c:pt>
                <c:pt idx="93">
                  <c:v>37652.0</c:v>
                </c:pt>
                <c:pt idx="94">
                  <c:v>37623.0</c:v>
                </c:pt>
                <c:pt idx="95">
                  <c:v>37590.0</c:v>
                </c:pt>
                <c:pt idx="96">
                  <c:v>37560.0</c:v>
                </c:pt>
                <c:pt idx="97">
                  <c:v>37530.0</c:v>
                </c:pt>
                <c:pt idx="98">
                  <c:v>37499.0</c:v>
                </c:pt>
                <c:pt idx="99">
                  <c:v>37468.0</c:v>
                </c:pt>
                <c:pt idx="100">
                  <c:v>37439.0</c:v>
                </c:pt>
                <c:pt idx="101">
                  <c:v>37407.0</c:v>
                </c:pt>
                <c:pt idx="102">
                  <c:v>37376.0</c:v>
                </c:pt>
                <c:pt idx="103">
                  <c:v>37348.0</c:v>
                </c:pt>
                <c:pt idx="104">
                  <c:v>37315.0</c:v>
                </c:pt>
                <c:pt idx="105">
                  <c:v>37287.0</c:v>
                </c:pt>
                <c:pt idx="106">
                  <c:v>37258.0</c:v>
                </c:pt>
                <c:pt idx="107">
                  <c:v>37225.0</c:v>
                </c:pt>
                <c:pt idx="108">
                  <c:v>37195.0</c:v>
                </c:pt>
              </c:numCache>
            </c:numRef>
          </c:cat>
          <c:val>
            <c:numRef>
              <c:f>calculations!$AD$9:$AD$117</c:f>
              <c:numCache>
                <c:formatCode>General</c:formatCode>
                <c:ptCount val="109"/>
                <c:pt idx="0">
                  <c:v>3342.907292165311</c:v>
                </c:pt>
                <c:pt idx="1">
                  <c:v>3345.779479814904</c:v>
                </c:pt>
                <c:pt idx="2">
                  <c:v>3295.037498005426</c:v>
                </c:pt>
                <c:pt idx="3">
                  <c:v>3330.142013722675</c:v>
                </c:pt>
                <c:pt idx="4">
                  <c:v>3268.549545236956</c:v>
                </c:pt>
                <c:pt idx="5">
                  <c:v>3275.889580341472</c:v>
                </c:pt>
                <c:pt idx="6">
                  <c:v>3282.910483484922</c:v>
                </c:pt>
                <c:pt idx="7">
                  <c:v>3224.190202648796</c:v>
                </c:pt>
                <c:pt idx="8">
                  <c:v>3199.936173607788</c:v>
                </c:pt>
                <c:pt idx="9">
                  <c:v>3217.807563427478</c:v>
                </c:pt>
                <c:pt idx="10">
                  <c:v>3206.318812829106</c:v>
                </c:pt>
                <c:pt idx="11">
                  <c:v>3111.217488431467</c:v>
                </c:pt>
                <c:pt idx="12">
                  <c:v>3177.596936333174</c:v>
                </c:pt>
                <c:pt idx="13">
                  <c:v>3205.680548906974</c:v>
                </c:pt>
                <c:pt idx="14">
                  <c:v>3180.788255943834</c:v>
                </c:pt>
                <c:pt idx="15">
                  <c:v>3123.344502951973</c:v>
                </c:pt>
                <c:pt idx="16">
                  <c:v>3168.342109462264</c:v>
                </c:pt>
                <c:pt idx="17">
                  <c:v>3179.511728099571</c:v>
                </c:pt>
                <c:pt idx="18">
                  <c:v>3262.486037976706</c:v>
                </c:pt>
                <c:pt idx="19">
                  <c:v>3367.161321206321</c:v>
                </c:pt>
                <c:pt idx="20">
                  <c:v>3316.419339396843</c:v>
                </c:pt>
                <c:pt idx="21">
                  <c:v>3307.164512525932</c:v>
                </c:pt>
                <c:pt idx="22">
                  <c:v>3270.145205042287</c:v>
                </c:pt>
                <c:pt idx="23">
                  <c:v>3312.908887825118</c:v>
                </c:pt>
                <c:pt idx="24">
                  <c:v>3344.183820009576</c:v>
                </c:pt>
                <c:pt idx="25">
                  <c:v>3311.95149194192</c:v>
                </c:pt>
                <c:pt idx="26">
                  <c:v>3325.035902345622</c:v>
                </c:pt>
                <c:pt idx="27">
                  <c:v>3336.843784905061</c:v>
                </c:pt>
                <c:pt idx="28">
                  <c:v>3340.673368437852</c:v>
                </c:pt>
                <c:pt idx="29">
                  <c:v>3294.399234083296</c:v>
                </c:pt>
                <c:pt idx="30">
                  <c:v>3308.12190840913</c:v>
                </c:pt>
                <c:pt idx="31">
                  <c:v>3215.892771661085</c:v>
                </c:pt>
                <c:pt idx="32">
                  <c:v>3137.067177277807</c:v>
                </c:pt>
                <c:pt idx="33">
                  <c:v>3187.809159087285</c:v>
                </c:pt>
                <c:pt idx="34">
                  <c:v>3223.2328067656</c:v>
                </c:pt>
                <c:pt idx="35">
                  <c:v>3195.787458113932</c:v>
                </c:pt>
                <c:pt idx="36">
                  <c:v>3133.556725706082</c:v>
                </c:pt>
                <c:pt idx="37">
                  <c:v>3115.366203925326</c:v>
                </c:pt>
                <c:pt idx="38">
                  <c:v>3155.895962980695</c:v>
                </c:pt>
                <c:pt idx="39">
                  <c:v>3086.96345939046</c:v>
                </c:pt>
                <c:pt idx="40">
                  <c:v>2949.736716132123</c:v>
                </c:pt>
                <c:pt idx="41">
                  <c:v>2859.103239189407</c:v>
                </c:pt>
                <c:pt idx="42">
                  <c:v>2873.783309398438</c:v>
                </c:pt>
                <c:pt idx="43">
                  <c:v>2803.57427796394</c:v>
                </c:pt>
                <c:pt idx="44">
                  <c:v>2752.832296154462</c:v>
                </c:pt>
                <c:pt idx="45">
                  <c:v>2756.981011648318</c:v>
                </c:pt>
                <c:pt idx="46">
                  <c:v>2762.725386947504</c:v>
                </c:pt>
                <c:pt idx="47">
                  <c:v>2763.363650869636</c:v>
                </c:pt>
                <c:pt idx="48">
                  <c:v>2861.656294877934</c:v>
                </c:pt>
                <c:pt idx="49">
                  <c:v>2887.505983724272</c:v>
                </c:pt>
                <c:pt idx="50">
                  <c:v>2887.505983724272</c:v>
                </c:pt>
                <c:pt idx="51">
                  <c:v>2887.825115685337</c:v>
                </c:pt>
                <c:pt idx="52">
                  <c:v>2794.000319131963</c:v>
                </c:pt>
                <c:pt idx="53">
                  <c:v>2768.788894207757</c:v>
                </c:pt>
                <c:pt idx="54">
                  <c:v>2686.77198021382</c:v>
                </c:pt>
                <c:pt idx="55">
                  <c:v>2610.180309558004</c:v>
                </c:pt>
                <c:pt idx="56">
                  <c:v>2567.735758736239</c:v>
                </c:pt>
                <c:pt idx="57">
                  <c:v>2595.181107387906</c:v>
                </c:pt>
                <c:pt idx="58">
                  <c:v>2586.883676400193</c:v>
                </c:pt>
                <c:pt idx="59">
                  <c:v>2526.886867719804</c:v>
                </c:pt>
                <c:pt idx="60">
                  <c:v>2643.050901547792</c:v>
                </c:pt>
                <c:pt idx="61">
                  <c:v>2591.03239189405</c:v>
                </c:pt>
                <c:pt idx="62">
                  <c:v>2594.542843465775</c:v>
                </c:pt>
                <c:pt idx="63">
                  <c:v>2565.820966969844</c:v>
                </c:pt>
                <c:pt idx="64">
                  <c:v>2546.353917344823</c:v>
                </c:pt>
                <c:pt idx="65">
                  <c:v>2525.291207914474</c:v>
                </c:pt>
                <c:pt idx="66">
                  <c:v>2539.333014201373</c:v>
                </c:pt>
                <c:pt idx="67">
                  <c:v>2593.266315621511</c:v>
                </c:pt>
                <c:pt idx="68">
                  <c:v>2666.347534705602</c:v>
                </c:pt>
                <c:pt idx="69">
                  <c:v>2580.820169139941</c:v>
                </c:pt>
                <c:pt idx="70">
                  <c:v>2599.968086803895</c:v>
                </c:pt>
                <c:pt idx="71">
                  <c:v>2705.281633955642</c:v>
                </c:pt>
                <c:pt idx="72">
                  <c:v>2572.522738152227</c:v>
                </c:pt>
                <c:pt idx="73">
                  <c:v>2387.426200734005</c:v>
                </c:pt>
                <c:pt idx="74">
                  <c:v>2408.169778203288</c:v>
                </c:pt>
                <c:pt idx="75">
                  <c:v>2411.680229775013</c:v>
                </c:pt>
                <c:pt idx="76">
                  <c:v>2375.2991862135</c:v>
                </c:pt>
                <c:pt idx="77">
                  <c:v>2358.385192277007</c:v>
                </c:pt>
                <c:pt idx="78">
                  <c:v>2331.578107547471</c:v>
                </c:pt>
                <c:pt idx="79">
                  <c:v>2373.70352640817</c:v>
                </c:pt>
                <c:pt idx="80">
                  <c:v>2432.742939205362</c:v>
                </c:pt>
                <c:pt idx="81">
                  <c:v>2400.510611137706</c:v>
                </c:pt>
                <c:pt idx="82">
                  <c:v>2371.150470719643</c:v>
                </c:pt>
                <c:pt idx="83">
                  <c:v>2294.23966810276</c:v>
                </c:pt>
                <c:pt idx="84">
                  <c:v>2292.963140258496</c:v>
                </c:pt>
                <c:pt idx="85">
                  <c:v>2203.92532312111</c:v>
                </c:pt>
                <c:pt idx="86">
                  <c:v>2180.309558002233</c:v>
                </c:pt>
                <c:pt idx="87">
                  <c:v>2178.394766235838</c:v>
                </c:pt>
                <c:pt idx="88">
                  <c:v>2130.205840114887</c:v>
                </c:pt>
                <c:pt idx="89">
                  <c:v>2083.2934418382</c:v>
                </c:pt>
                <c:pt idx="90">
                  <c:v>2092.867400670177</c:v>
                </c:pt>
                <c:pt idx="91">
                  <c:v>2122.546673049306</c:v>
                </c:pt>
                <c:pt idx="92">
                  <c:v>2109.78139460667</c:v>
                </c:pt>
                <c:pt idx="93">
                  <c:v>2112.653582256263</c:v>
                </c:pt>
                <c:pt idx="94">
                  <c:v>2070.209031434499</c:v>
                </c:pt>
                <c:pt idx="95">
                  <c:v>2078.506462422212</c:v>
                </c:pt>
                <c:pt idx="96">
                  <c:v>2105.313547151748</c:v>
                </c:pt>
                <c:pt idx="97">
                  <c:v>2078.187330461146</c:v>
                </c:pt>
                <c:pt idx="98">
                  <c:v>2067.01771182384</c:v>
                </c:pt>
                <c:pt idx="99">
                  <c:v>2042.125418860699</c:v>
                </c:pt>
                <c:pt idx="100">
                  <c:v>2006.701771182384</c:v>
                </c:pt>
                <c:pt idx="101">
                  <c:v>1973.831179192596</c:v>
                </c:pt>
                <c:pt idx="102">
                  <c:v>1969.363331737673</c:v>
                </c:pt>
                <c:pt idx="103">
                  <c:v>1971.27812350407</c:v>
                </c:pt>
                <c:pt idx="104">
                  <c:v>1983.72426998564</c:v>
                </c:pt>
                <c:pt idx="105">
                  <c:v>2011.169618637306</c:v>
                </c:pt>
                <c:pt idx="106">
                  <c:v>2013.084410403702</c:v>
                </c:pt>
                <c:pt idx="107">
                  <c:v>2027.445348651667</c:v>
                </c:pt>
                <c:pt idx="108">
                  <c:v>2000.0</c:v>
                </c:pt>
              </c:numCache>
            </c:numRef>
          </c:val>
        </c:ser>
        <c:ser>
          <c:idx val="3"/>
          <c:order val="3"/>
          <c:tx>
            <c:v>IYR</c:v>
          </c:tx>
          <c:marker>
            <c:symbol val="none"/>
          </c:marker>
          <c:cat>
            <c:numRef>
              <c:f>calculations!$A$9:$A$117</c:f>
              <c:numCache>
                <c:formatCode>m/d/yy</c:formatCode>
                <c:ptCount val="109"/>
                <c:pt idx="0">
                  <c:v>40484.0</c:v>
                </c:pt>
                <c:pt idx="1">
                  <c:v>40451.0</c:v>
                </c:pt>
                <c:pt idx="2">
                  <c:v>40422.0</c:v>
                </c:pt>
                <c:pt idx="3">
                  <c:v>40390.0</c:v>
                </c:pt>
                <c:pt idx="4">
                  <c:v>40359.0</c:v>
                </c:pt>
                <c:pt idx="5">
                  <c:v>40330.0</c:v>
                </c:pt>
                <c:pt idx="6">
                  <c:v>40298.0</c:v>
                </c:pt>
                <c:pt idx="7">
                  <c:v>40268.0</c:v>
                </c:pt>
                <c:pt idx="8">
                  <c:v>40239.0</c:v>
                </c:pt>
                <c:pt idx="9">
                  <c:v>40211.0</c:v>
                </c:pt>
                <c:pt idx="10">
                  <c:v>40179.0</c:v>
                </c:pt>
                <c:pt idx="11">
                  <c:v>40148.0</c:v>
                </c:pt>
                <c:pt idx="12">
                  <c:v>40117.0</c:v>
                </c:pt>
                <c:pt idx="13">
                  <c:v>40086.0</c:v>
                </c:pt>
                <c:pt idx="14">
                  <c:v>40058.0</c:v>
                </c:pt>
                <c:pt idx="15">
                  <c:v>40025.0</c:v>
                </c:pt>
                <c:pt idx="16">
                  <c:v>39994.0</c:v>
                </c:pt>
                <c:pt idx="17">
                  <c:v>39966.0</c:v>
                </c:pt>
                <c:pt idx="18">
                  <c:v>39933.0</c:v>
                </c:pt>
                <c:pt idx="19">
                  <c:v>39903.0</c:v>
                </c:pt>
                <c:pt idx="20">
                  <c:v>39872.0</c:v>
                </c:pt>
                <c:pt idx="21">
                  <c:v>39844.0</c:v>
                </c:pt>
                <c:pt idx="22">
                  <c:v>39814.0</c:v>
                </c:pt>
                <c:pt idx="23">
                  <c:v>39784.0</c:v>
                </c:pt>
                <c:pt idx="24">
                  <c:v>39752.0</c:v>
                </c:pt>
                <c:pt idx="25">
                  <c:v>39721.0</c:v>
                </c:pt>
                <c:pt idx="26">
                  <c:v>39694.0</c:v>
                </c:pt>
                <c:pt idx="27">
                  <c:v>39660.0</c:v>
                </c:pt>
                <c:pt idx="28">
                  <c:v>39630.0</c:v>
                </c:pt>
                <c:pt idx="29">
                  <c:v>39599.0</c:v>
                </c:pt>
                <c:pt idx="30">
                  <c:v>39568.0</c:v>
                </c:pt>
                <c:pt idx="31">
                  <c:v>39539.0</c:v>
                </c:pt>
                <c:pt idx="32">
                  <c:v>39507.0</c:v>
                </c:pt>
                <c:pt idx="33">
                  <c:v>39478.0</c:v>
                </c:pt>
                <c:pt idx="34">
                  <c:v>39449.0</c:v>
                </c:pt>
                <c:pt idx="35">
                  <c:v>39416.0</c:v>
                </c:pt>
                <c:pt idx="36">
                  <c:v>39386.0</c:v>
                </c:pt>
                <c:pt idx="37">
                  <c:v>39357.0</c:v>
                </c:pt>
                <c:pt idx="38">
                  <c:v>39325.0</c:v>
                </c:pt>
                <c:pt idx="39">
                  <c:v>39294.0</c:v>
                </c:pt>
                <c:pt idx="40">
                  <c:v>39263.0</c:v>
                </c:pt>
                <c:pt idx="41">
                  <c:v>39233.0</c:v>
                </c:pt>
                <c:pt idx="42">
                  <c:v>39203.0</c:v>
                </c:pt>
                <c:pt idx="43">
                  <c:v>39172.0</c:v>
                </c:pt>
                <c:pt idx="44">
                  <c:v>39141.0</c:v>
                </c:pt>
                <c:pt idx="45">
                  <c:v>39113.0</c:v>
                </c:pt>
                <c:pt idx="46">
                  <c:v>39084.0</c:v>
                </c:pt>
                <c:pt idx="47">
                  <c:v>39051.0</c:v>
                </c:pt>
                <c:pt idx="48">
                  <c:v>39021.0</c:v>
                </c:pt>
                <c:pt idx="49">
                  <c:v>38990.0</c:v>
                </c:pt>
                <c:pt idx="50">
                  <c:v>38960.0</c:v>
                </c:pt>
                <c:pt idx="51">
                  <c:v>38930.0</c:v>
                </c:pt>
                <c:pt idx="52">
                  <c:v>38898.0</c:v>
                </c:pt>
                <c:pt idx="53">
                  <c:v>38868.0</c:v>
                </c:pt>
                <c:pt idx="54">
                  <c:v>38839.0</c:v>
                </c:pt>
                <c:pt idx="55">
                  <c:v>38807.0</c:v>
                </c:pt>
                <c:pt idx="56">
                  <c:v>38776.0</c:v>
                </c:pt>
                <c:pt idx="57">
                  <c:v>38748.0</c:v>
                </c:pt>
                <c:pt idx="58">
                  <c:v>38720.0</c:v>
                </c:pt>
                <c:pt idx="59">
                  <c:v>38686.0</c:v>
                </c:pt>
                <c:pt idx="60">
                  <c:v>38657.0</c:v>
                </c:pt>
                <c:pt idx="61">
                  <c:v>38625.0</c:v>
                </c:pt>
                <c:pt idx="62">
                  <c:v>38595.0</c:v>
                </c:pt>
                <c:pt idx="63">
                  <c:v>38566.0</c:v>
                </c:pt>
                <c:pt idx="64">
                  <c:v>38533.0</c:v>
                </c:pt>
                <c:pt idx="65">
                  <c:v>38503.0</c:v>
                </c:pt>
                <c:pt idx="66">
                  <c:v>38472.0</c:v>
                </c:pt>
                <c:pt idx="67">
                  <c:v>38442.0</c:v>
                </c:pt>
                <c:pt idx="68">
                  <c:v>38412.0</c:v>
                </c:pt>
                <c:pt idx="69">
                  <c:v>38384.0</c:v>
                </c:pt>
                <c:pt idx="70">
                  <c:v>38353.0</c:v>
                </c:pt>
                <c:pt idx="71">
                  <c:v>38321.0</c:v>
                </c:pt>
                <c:pt idx="72">
                  <c:v>38293.0</c:v>
                </c:pt>
                <c:pt idx="73">
                  <c:v>38260.0</c:v>
                </c:pt>
                <c:pt idx="74">
                  <c:v>38231.0</c:v>
                </c:pt>
                <c:pt idx="75">
                  <c:v>38199.0</c:v>
                </c:pt>
                <c:pt idx="76">
                  <c:v>38168.0</c:v>
                </c:pt>
                <c:pt idx="77">
                  <c:v>38139.0</c:v>
                </c:pt>
                <c:pt idx="78">
                  <c:v>38107.0</c:v>
                </c:pt>
                <c:pt idx="79">
                  <c:v>38077.0</c:v>
                </c:pt>
                <c:pt idx="80">
                  <c:v>38048.0</c:v>
                </c:pt>
                <c:pt idx="81">
                  <c:v>38017.0</c:v>
                </c:pt>
                <c:pt idx="82">
                  <c:v>37987.0</c:v>
                </c:pt>
                <c:pt idx="83">
                  <c:v>37957.0</c:v>
                </c:pt>
                <c:pt idx="84">
                  <c:v>37925.0</c:v>
                </c:pt>
                <c:pt idx="85">
                  <c:v>37894.0</c:v>
                </c:pt>
                <c:pt idx="86">
                  <c:v>37867.0</c:v>
                </c:pt>
                <c:pt idx="87">
                  <c:v>37833.0</c:v>
                </c:pt>
                <c:pt idx="88">
                  <c:v>37803.0</c:v>
                </c:pt>
                <c:pt idx="89">
                  <c:v>37772.0</c:v>
                </c:pt>
                <c:pt idx="90">
                  <c:v>37741.0</c:v>
                </c:pt>
                <c:pt idx="91">
                  <c:v>37712.0</c:v>
                </c:pt>
                <c:pt idx="92">
                  <c:v>37680.0</c:v>
                </c:pt>
                <c:pt idx="93">
                  <c:v>37652.0</c:v>
                </c:pt>
                <c:pt idx="94">
                  <c:v>37623.0</c:v>
                </c:pt>
                <c:pt idx="95">
                  <c:v>37590.0</c:v>
                </c:pt>
                <c:pt idx="96">
                  <c:v>37560.0</c:v>
                </c:pt>
                <c:pt idx="97">
                  <c:v>37530.0</c:v>
                </c:pt>
                <c:pt idx="98">
                  <c:v>37499.0</c:v>
                </c:pt>
                <c:pt idx="99">
                  <c:v>37468.0</c:v>
                </c:pt>
                <c:pt idx="100">
                  <c:v>37439.0</c:v>
                </c:pt>
                <c:pt idx="101">
                  <c:v>37407.0</c:v>
                </c:pt>
                <c:pt idx="102">
                  <c:v>37376.0</c:v>
                </c:pt>
                <c:pt idx="103">
                  <c:v>37348.0</c:v>
                </c:pt>
                <c:pt idx="104">
                  <c:v>37315.0</c:v>
                </c:pt>
                <c:pt idx="105">
                  <c:v>37287.0</c:v>
                </c:pt>
                <c:pt idx="106">
                  <c:v>37258.0</c:v>
                </c:pt>
                <c:pt idx="107">
                  <c:v>37225.0</c:v>
                </c:pt>
                <c:pt idx="108">
                  <c:v>37195.0</c:v>
                </c:pt>
              </c:numCache>
            </c:numRef>
          </c:cat>
          <c:val>
            <c:numRef>
              <c:f>calculations!$AE$9:$AE$117</c:f>
              <c:numCache>
                <c:formatCode>General</c:formatCode>
                <c:ptCount val="109"/>
                <c:pt idx="0">
                  <c:v>3390.952059419311</c:v>
                </c:pt>
                <c:pt idx="1">
                  <c:v>3375.196939005177</c:v>
                </c:pt>
                <c:pt idx="2">
                  <c:v>3115.012379023182</c:v>
                </c:pt>
                <c:pt idx="3">
                  <c:v>3309.925725860905</c:v>
                </c:pt>
                <c:pt idx="4">
                  <c:v>3198.739590366869</c:v>
                </c:pt>
                <c:pt idx="5">
                  <c:v>3202.340760747243</c:v>
                </c:pt>
                <c:pt idx="6">
                  <c:v>3170.380373621427</c:v>
                </c:pt>
                <c:pt idx="7">
                  <c:v>3083.95228449246</c:v>
                </c:pt>
                <c:pt idx="8">
                  <c:v>2993.472878685572</c:v>
                </c:pt>
                <c:pt idx="9">
                  <c:v>2988.971415710105</c:v>
                </c:pt>
                <c:pt idx="10">
                  <c:v>2853.477380148547</c:v>
                </c:pt>
                <c:pt idx="11">
                  <c:v>2758.496511366193</c:v>
                </c:pt>
                <c:pt idx="12">
                  <c:v>2733.738465001124</c:v>
                </c:pt>
                <c:pt idx="13">
                  <c:v>2866.981769074949</c:v>
                </c:pt>
                <c:pt idx="14">
                  <c:v>2763.898266936754</c:v>
                </c:pt>
                <c:pt idx="15">
                  <c:v>2671.61827593968</c:v>
                </c:pt>
                <c:pt idx="16">
                  <c:v>2858.428989421562</c:v>
                </c:pt>
                <c:pt idx="17">
                  <c:v>2851.676794958361</c:v>
                </c:pt>
                <c:pt idx="18">
                  <c:v>2920.999324780553</c:v>
                </c:pt>
                <c:pt idx="19">
                  <c:v>3124.015304974117</c:v>
                </c:pt>
                <c:pt idx="20">
                  <c:v>2954.760297096557</c:v>
                </c:pt>
                <c:pt idx="21">
                  <c:v>2872.38352464551</c:v>
                </c:pt>
                <c:pt idx="22">
                  <c:v>2836.371820841773</c:v>
                </c:pt>
                <c:pt idx="23">
                  <c:v>2726.986270537925</c:v>
                </c:pt>
                <c:pt idx="24">
                  <c:v>2650.461399954986</c:v>
                </c:pt>
                <c:pt idx="25">
                  <c:v>2665.766374071573</c:v>
                </c:pt>
                <c:pt idx="26">
                  <c:v>2681.521494485708</c:v>
                </c:pt>
                <c:pt idx="27">
                  <c:v>2712.131442718884</c:v>
                </c:pt>
                <c:pt idx="28">
                  <c:v>2703.578663065497</c:v>
                </c:pt>
                <c:pt idx="29">
                  <c:v>2642.358766599146</c:v>
                </c:pt>
                <c:pt idx="30">
                  <c:v>2507.765023632682</c:v>
                </c:pt>
                <c:pt idx="31">
                  <c:v>2617.600720234077</c:v>
                </c:pt>
                <c:pt idx="32">
                  <c:v>2551.879360792258</c:v>
                </c:pt>
                <c:pt idx="33">
                  <c:v>2442.043664190863</c:v>
                </c:pt>
                <c:pt idx="34">
                  <c:v>2459.149223497638</c:v>
                </c:pt>
                <c:pt idx="35">
                  <c:v>2306.999774926852</c:v>
                </c:pt>
                <c:pt idx="36">
                  <c:v>2216.070222822418</c:v>
                </c:pt>
                <c:pt idx="37">
                  <c:v>2300.247580463651</c:v>
                </c:pt>
                <c:pt idx="38">
                  <c:v>2032.410533423363</c:v>
                </c:pt>
                <c:pt idx="39">
                  <c:v>2275.039387801035</c:v>
                </c:pt>
                <c:pt idx="40">
                  <c:v>2402.430790006752</c:v>
                </c:pt>
                <c:pt idx="41">
                  <c:v>2397.479180733739</c:v>
                </c:pt>
                <c:pt idx="42">
                  <c:v>2474.004051316678</c:v>
                </c:pt>
                <c:pt idx="43">
                  <c:v>2449.246004951609</c:v>
                </c:pt>
                <c:pt idx="44">
                  <c:v>2340.310600945307</c:v>
                </c:pt>
                <c:pt idx="45">
                  <c:v>2365.96893990547</c:v>
                </c:pt>
                <c:pt idx="46">
                  <c:v>2263.785730362368</c:v>
                </c:pt>
                <c:pt idx="47">
                  <c:v>2185.910420886788</c:v>
                </c:pt>
                <c:pt idx="48">
                  <c:v>2090.02925950934</c:v>
                </c:pt>
                <c:pt idx="49">
                  <c:v>2123.790231825343</c:v>
                </c:pt>
                <c:pt idx="50">
                  <c:v>2043.214044564483</c:v>
                </c:pt>
                <c:pt idx="51">
                  <c:v>1952.734638757596</c:v>
                </c:pt>
                <c:pt idx="52">
                  <c:v>1978.392977717758</c:v>
                </c:pt>
                <c:pt idx="53">
                  <c:v>1808.687823542651</c:v>
                </c:pt>
                <c:pt idx="54">
                  <c:v>1896.916497861805</c:v>
                </c:pt>
                <c:pt idx="55">
                  <c:v>2011.253657438667</c:v>
                </c:pt>
                <c:pt idx="56">
                  <c:v>1890.614449696151</c:v>
                </c:pt>
                <c:pt idx="57">
                  <c:v>1722.709880711231</c:v>
                </c:pt>
                <c:pt idx="58">
                  <c:v>1633.580913796984</c:v>
                </c:pt>
                <c:pt idx="59">
                  <c:v>1727.211343686698</c:v>
                </c:pt>
                <c:pt idx="60">
                  <c:v>1615.575061895116</c:v>
                </c:pt>
                <c:pt idx="61">
                  <c:v>1508.890389376547</c:v>
                </c:pt>
                <c:pt idx="62">
                  <c:v>1587.66599144722</c:v>
                </c:pt>
                <c:pt idx="63">
                  <c:v>1496.736439342786</c:v>
                </c:pt>
                <c:pt idx="64">
                  <c:v>1322.079675894666</c:v>
                </c:pt>
                <c:pt idx="65">
                  <c:v>1195.588566284042</c:v>
                </c:pt>
                <c:pt idx="66">
                  <c:v>1226.198514517218</c:v>
                </c:pt>
                <c:pt idx="67">
                  <c:v>1198.739590366869</c:v>
                </c:pt>
                <c:pt idx="68">
                  <c:v>925.0506414584737</c:v>
                </c:pt>
                <c:pt idx="69">
                  <c:v>893.0902543326577</c:v>
                </c:pt>
                <c:pt idx="70">
                  <c:v>1113.661940130542</c:v>
                </c:pt>
                <c:pt idx="71">
                  <c:v>1322.529822192212</c:v>
                </c:pt>
                <c:pt idx="72">
                  <c:v>1156.425838397479</c:v>
                </c:pt>
                <c:pt idx="73">
                  <c:v>1474.229124465451</c:v>
                </c:pt>
                <c:pt idx="74">
                  <c:v>2146.297546702678</c:v>
                </c:pt>
                <c:pt idx="75">
                  <c:v>2169.705154175107</c:v>
                </c:pt>
                <c:pt idx="76">
                  <c:v>2130.99257258609</c:v>
                </c:pt>
                <c:pt idx="77">
                  <c:v>2079.675894665766</c:v>
                </c:pt>
                <c:pt idx="78">
                  <c:v>2351.114112086427</c:v>
                </c:pt>
                <c:pt idx="79">
                  <c:v>2332.207967589466</c:v>
                </c:pt>
                <c:pt idx="80">
                  <c:v>2204.366419086203</c:v>
                </c:pt>
                <c:pt idx="81">
                  <c:v>2109.835696601395</c:v>
                </c:pt>
                <c:pt idx="82">
                  <c:v>2202.565833896016</c:v>
                </c:pt>
                <c:pt idx="83">
                  <c:v>2199.864956110736</c:v>
                </c:pt>
                <c:pt idx="84">
                  <c:v>2318.25343236552</c:v>
                </c:pt>
                <c:pt idx="85">
                  <c:v>2550.979068197164</c:v>
                </c:pt>
                <c:pt idx="86">
                  <c:v>2531.622777402656</c:v>
                </c:pt>
                <c:pt idx="87">
                  <c:v>2431.240153049741</c:v>
                </c:pt>
                <c:pt idx="88">
                  <c:v>2310.150799009678</c:v>
                </c:pt>
                <c:pt idx="89">
                  <c:v>2540.175557056043</c:v>
                </c:pt>
                <c:pt idx="90">
                  <c:v>2782.804411433716</c:v>
                </c:pt>
                <c:pt idx="91">
                  <c:v>2778.302948458249</c:v>
                </c:pt>
                <c:pt idx="92">
                  <c:v>2770.200315102408</c:v>
                </c:pt>
                <c:pt idx="93">
                  <c:v>2842.223722709881</c:v>
                </c:pt>
                <c:pt idx="94">
                  <c:v>2947.55795633581</c:v>
                </c:pt>
                <c:pt idx="95">
                  <c:v>2687.823542651361</c:v>
                </c:pt>
                <c:pt idx="96">
                  <c:v>2735.989196488858</c:v>
                </c:pt>
                <c:pt idx="97">
                  <c:v>2614.899842448795</c:v>
                </c:pt>
                <c:pt idx="98">
                  <c:v>2455.548053117262</c:v>
                </c:pt>
                <c:pt idx="99">
                  <c:v>2398.829619626378</c:v>
                </c:pt>
                <c:pt idx="100">
                  <c:v>2329.05694350664</c:v>
                </c:pt>
                <c:pt idx="101">
                  <c:v>2247.13031735314</c:v>
                </c:pt>
                <c:pt idx="102">
                  <c:v>2148.548278190411</c:v>
                </c:pt>
                <c:pt idx="103">
                  <c:v>2221.922124690523</c:v>
                </c:pt>
                <c:pt idx="104">
                  <c:v>2297.096556380823</c:v>
                </c:pt>
                <c:pt idx="105">
                  <c:v>2175.557056043213</c:v>
                </c:pt>
                <c:pt idx="106">
                  <c:v>2137.744767049291</c:v>
                </c:pt>
                <c:pt idx="107">
                  <c:v>1992.347512941706</c:v>
                </c:pt>
                <c:pt idx="108">
                  <c:v>2000.0</c:v>
                </c:pt>
              </c:numCache>
            </c:numRef>
          </c:val>
        </c:ser>
        <c:ser>
          <c:idx val="4"/>
          <c:order val="4"/>
          <c:tx>
            <c:v>EEM</c:v>
          </c:tx>
          <c:marker>
            <c:symbol val="none"/>
          </c:marker>
          <c:cat>
            <c:numRef>
              <c:f>calculations!$A$9:$A$117</c:f>
              <c:numCache>
                <c:formatCode>m/d/yy</c:formatCode>
                <c:ptCount val="109"/>
                <c:pt idx="0">
                  <c:v>40484.0</c:v>
                </c:pt>
                <c:pt idx="1">
                  <c:v>40451.0</c:v>
                </c:pt>
                <c:pt idx="2">
                  <c:v>40422.0</c:v>
                </c:pt>
                <c:pt idx="3">
                  <c:v>40390.0</c:v>
                </c:pt>
                <c:pt idx="4">
                  <c:v>40359.0</c:v>
                </c:pt>
                <c:pt idx="5">
                  <c:v>40330.0</c:v>
                </c:pt>
                <c:pt idx="6">
                  <c:v>40298.0</c:v>
                </c:pt>
                <c:pt idx="7">
                  <c:v>40268.0</c:v>
                </c:pt>
                <c:pt idx="8">
                  <c:v>40239.0</c:v>
                </c:pt>
                <c:pt idx="9">
                  <c:v>40211.0</c:v>
                </c:pt>
                <c:pt idx="10">
                  <c:v>40179.0</c:v>
                </c:pt>
                <c:pt idx="11">
                  <c:v>40148.0</c:v>
                </c:pt>
                <c:pt idx="12">
                  <c:v>40117.0</c:v>
                </c:pt>
                <c:pt idx="13">
                  <c:v>40086.0</c:v>
                </c:pt>
                <c:pt idx="14">
                  <c:v>40058.0</c:v>
                </c:pt>
                <c:pt idx="15">
                  <c:v>40025.0</c:v>
                </c:pt>
                <c:pt idx="16">
                  <c:v>39994.0</c:v>
                </c:pt>
                <c:pt idx="17">
                  <c:v>39966.0</c:v>
                </c:pt>
                <c:pt idx="18">
                  <c:v>39933.0</c:v>
                </c:pt>
                <c:pt idx="19">
                  <c:v>39903.0</c:v>
                </c:pt>
                <c:pt idx="20">
                  <c:v>39872.0</c:v>
                </c:pt>
                <c:pt idx="21">
                  <c:v>39844.0</c:v>
                </c:pt>
                <c:pt idx="22">
                  <c:v>39814.0</c:v>
                </c:pt>
                <c:pt idx="23">
                  <c:v>39784.0</c:v>
                </c:pt>
                <c:pt idx="24">
                  <c:v>39752.0</c:v>
                </c:pt>
                <c:pt idx="25">
                  <c:v>39721.0</c:v>
                </c:pt>
                <c:pt idx="26">
                  <c:v>39694.0</c:v>
                </c:pt>
                <c:pt idx="27">
                  <c:v>39660.0</c:v>
                </c:pt>
                <c:pt idx="28">
                  <c:v>39630.0</c:v>
                </c:pt>
                <c:pt idx="29">
                  <c:v>39599.0</c:v>
                </c:pt>
                <c:pt idx="30">
                  <c:v>39568.0</c:v>
                </c:pt>
                <c:pt idx="31">
                  <c:v>39539.0</c:v>
                </c:pt>
                <c:pt idx="32">
                  <c:v>39507.0</c:v>
                </c:pt>
                <c:pt idx="33">
                  <c:v>39478.0</c:v>
                </c:pt>
                <c:pt idx="34">
                  <c:v>39449.0</c:v>
                </c:pt>
                <c:pt idx="35">
                  <c:v>39416.0</c:v>
                </c:pt>
                <c:pt idx="36">
                  <c:v>39386.0</c:v>
                </c:pt>
                <c:pt idx="37">
                  <c:v>39357.0</c:v>
                </c:pt>
                <c:pt idx="38">
                  <c:v>39325.0</c:v>
                </c:pt>
                <c:pt idx="39">
                  <c:v>39294.0</c:v>
                </c:pt>
                <c:pt idx="40">
                  <c:v>39263.0</c:v>
                </c:pt>
                <c:pt idx="41">
                  <c:v>39233.0</c:v>
                </c:pt>
                <c:pt idx="42">
                  <c:v>39203.0</c:v>
                </c:pt>
                <c:pt idx="43">
                  <c:v>39172.0</c:v>
                </c:pt>
                <c:pt idx="44">
                  <c:v>39141.0</c:v>
                </c:pt>
                <c:pt idx="45">
                  <c:v>39113.0</c:v>
                </c:pt>
                <c:pt idx="46">
                  <c:v>39084.0</c:v>
                </c:pt>
                <c:pt idx="47">
                  <c:v>39051.0</c:v>
                </c:pt>
                <c:pt idx="48">
                  <c:v>39021.0</c:v>
                </c:pt>
                <c:pt idx="49">
                  <c:v>38990.0</c:v>
                </c:pt>
                <c:pt idx="50">
                  <c:v>38960.0</c:v>
                </c:pt>
                <c:pt idx="51">
                  <c:v>38930.0</c:v>
                </c:pt>
                <c:pt idx="52">
                  <c:v>38898.0</c:v>
                </c:pt>
                <c:pt idx="53">
                  <c:v>38868.0</c:v>
                </c:pt>
                <c:pt idx="54">
                  <c:v>38839.0</c:v>
                </c:pt>
                <c:pt idx="55">
                  <c:v>38807.0</c:v>
                </c:pt>
                <c:pt idx="56">
                  <c:v>38776.0</c:v>
                </c:pt>
                <c:pt idx="57">
                  <c:v>38748.0</c:v>
                </c:pt>
                <c:pt idx="58">
                  <c:v>38720.0</c:v>
                </c:pt>
                <c:pt idx="59">
                  <c:v>38686.0</c:v>
                </c:pt>
                <c:pt idx="60">
                  <c:v>38657.0</c:v>
                </c:pt>
                <c:pt idx="61">
                  <c:v>38625.0</c:v>
                </c:pt>
                <c:pt idx="62">
                  <c:v>38595.0</c:v>
                </c:pt>
                <c:pt idx="63">
                  <c:v>38566.0</c:v>
                </c:pt>
                <c:pt idx="64">
                  <c:v>38533.0</c:v>
                </c:pt>
                <c:pt idx="65">
                  <c:v>38503.0</c:v>
                </c:pt>
                <c:pt idx="66">
                  <c:v>38472.0</c:v>
                </c:pt>
                <c:pt idx="67">
                  <c:v>38442.0</c:v>
                </c:pt>
                <c:pt idx="68">
                  <c:v>38412.0</c:v>
                </c:pt>
                <c:pt idx="69">
                  <c:v>38384.0</c:v>
                </c:pt>
                <c:pt idx="70">
                  <c:v>38353.0</c:v>
                </c:pt>
                <c:pt idx="71">
                  <c:v>38321.0</c:v>
                </c:pt>
                <c:pt idx="72">
                  <c:v>38293.0</c:v>
                </c:pt>
                <c:pt idx="73">
                  <c:v>38260.0</c:v>
                </c:pt>
                <c:pt idx="74">
                  <c:v>38231.0</c:v>
                </c:pt>
                <c:pt idx="75">
                  <c:v>38199.0</c:v>
                </c:pt>
                <c:pt idx="76">
                  <c:v>38168.0</c:v>
                </c:pt>
                <c:pt idx="77">
                  <c:v>38139.0</c:v>
                </c:pt>
                <c:pt idx="78">
                  <c:v>38107.0</c:v>
                </c:pt>
                <c:pt idx="79">
                  <c:v>38077.0</c:v>
                </c:pt>
                <c:pt idx="80">
                  <c:v>38048.0</c:v>
                </c:pt>
                <c:pt idx="81">
                  <c:v>38017.0</c:v>
                </c:pt>
                <c:pt idx="82">
                  <c:v>37987.0</c:v>
                </c:pt>
                <c:pt idx="83">
                  <c:v>37957.0</c:v>
                </c:pt>
                <c:pt idx="84">
                  <c:v>37925.0</c:v>
                </c:pt>
                <c:pt idx="85">
                  <c:v>37894.0</c:v>
                </c:pt>
                <c:pt idx="86">
                  <c:v>37867.0</c:v>
                </c:pt>
                <c:pt idx="87">
                  <c:v>37833.0</c:v>
                </c:pt>
                <c:pt idx="88">
                  <c:v>37803.0</c:v>
                </c:pt>
                <c:pt idx="89">
                  <c:v>37772.0</c:v>
                </c:pt>
                <c:pt idx="90">
                  <c:v>37741.0</c:v>
                </c:pt>
                <c:pt idx="91">
                  <c:v>37712.0</c:v>
                </c:pt>
                <c:pt idx="92">
                  <c:v>37680.0</c:v>
                </c:pt>
                <c:pt idx="93">
                  <c:v>37652.0</c:v>
                </c:pt>
                <c:pt idx="94">
                  <c:v>37623.0</c:v>
                </c:pt>
                <c:pt idx="95">
                  <c:v>37590.0</c:v>
                </c:pt>
                <c:pt idx="96">
                  <c:v>37560.0</c:v>
                </c:pt>
                <c:pt idx="97">
                  <c:v>37530.0</c:v>
                </c:pt>
                <c:pt idx="98">
                  <c:v>37499.0</c:v>
                </c:pt>
                <c:pt idx="99">
                  <c:v>37468.0</c:v>
                </c:pt>
                <c:pt idx="100">
                  <c:v>37439.0</c:v>
                </c:pt>
                <c:pt idx="101">
                  <c:v>37407.0</c:v>
                </c:pt>
                <c:pt idx="102">
                  <c:v>37376.0</c:v>
                </c:pt>
                <c:pt idx="103">
                  <c:v>37348.0</c:v>
                </c:pt>
                <c:pt idx="104">
                  <c:v>37315.0</c:v>
                </c:pt>
                <c:pt idx="105">
                  <c:v>37287.0</c:v>
                </c:pt>
                <c:pt idx="106">
                  <c:v>37258.0</c:v>
                </c:pt>
                <c:pt idx="107">
                  <c:v>37225.0</c:v>
                </c:pt>
                <c:pt idx="108">
                  <c:v>37195.0</c:v>
                </c:pt>
              </c:numCache>
            </c:numRef>
          </c:cat>
          <c:val>
            <c:numRef>
              <c:f>calculations!$AF$9:$AF$117</c:f>
              <c:numCache>
                <c:formatCode>General</c:formatCode>
                <c:ptCount val="109"/>
                <c:pt idx="0">
                  <c:v>3449.433487201005</c:v>
                </c:pt>
                <c:pt idx="1">
                  <c:v>3537.557700377673</c:v>
                </c:pt>
                <c:pt idx="2">
                  <c:v>3488.040285354593</c:v>
                </c:pt>
                <c:pt idx="3">
                  <c:v>3781.787662610153</c:v>
                </c:pt>
                <c:pt idx="4">
                  <c:v>3677.717163239612</c:v>
                </c:pt>
                <c:pt idx="5">
                  <c:v>3628.199748216532</c:v>
                </c:pt>
                <c:pt idx="6">
                  <c:v>3543.432647922784</c:v>
                </c:pt>
                <c:pt idx="7">
                  <c:v>3441.879983214433</c:v>
                </c:pt>
                <c:pt idx="8">
                  <c:v>3415.023080151068</c:v>
                </c:pt>
                <c:pt idx="9">
                  <c:v>3287.452790600082</c:v>
                </c:pt>
                <c:pt idx="10">
                  <c:v>3180.02517834662</c:v>
                </c:pt>
                <c:pt idx="11">
                  <c:v>3480.486781368022</c:v>
                </c:pt>
                <c:pt idx="12">
                  <c:v>3494.754511120435</c:v>
                </c:pt>
                <c:pt idx="13">
                  <c:v>3503.986571548467</c:v>
                </c:pt>
                <c:pt idx="14">
                  <c:v>3363.827108686527</c:v>
                </c:pt>
                <c:pt idx="15">
                  <c:v>3137.221989089382</c:v>
                </c:pt>
                <c:pt idx="16">
                  <c:v>3219.471254720938</c:v>
                </c:pt>
                <c:pt idx="17">
                  <c:v>3177.50734368443</c:v>
                </c:pt>
                <c:pt idx="18">
                  <c:v>3356.273604699957</c:v>
                </c:pt>
                <c:pt idx="19">
                  <c:v>3525.807805287451</c:v>
                </c:pt>
                <c:pt idx="20">
                  <c:v>3483.843894250942</c:v>
                </c:pt>
                <c:pt idx="21">
                  <c:v>3519.93285774234</c:v>
                </c:pt>
                <c:pt idx="22">
                  <c:v>3602.182123373897</c:v>
                </c:pt>
                <c:pt idx="23">
                  <c:v>3612.253462022659</c:v>
                </c:pt>
                <c:pt idx="24">
                  <c:v>3382.291229542591</c:v>
                </c:pt>
                <c:pt idx="25">
                  <c:v>3330.255979857321</c:v>
                </c:pt>
                <c:pt idx="26">
                  <c:v>3345.362987830463</c:v>
                </c:pt>
                <c:pt idx="27">
                  <c:v>3179.18590012589</c:v>
                </c:pt>
                <c:pt idx="28">
                  <c:v>3166.596726814937</c:v>
                </c:pt>
                <c:pt idx="29">
                  <c:v>3167.436005035668</c:v>
                </c:pt>
                <c:pt idx="30">
                  <c:v>3015.526647083507</c:v>
                </c:pt>
                <c:pt idx="31">
                  <c:v>3376.416281997481</c:v>
                </c:pt>
                <c:pt idx="32">
                  <c:v>3435.165757448593</c:v>
                </c:pt>
                <c:pt idx="33">
                  <c:v>3545.111204364246</c:v>
                </c:pt>
                <c:pt idx="34">
                  <c:v>3368.02349979018</c:v>
                </c:pt>
                <c:pt idx="35">
                  <c:v>3033.990767939571</c:v>
                </c:pt>
                <c:pt idx="36">
                  <c:v>3169.95383969786</c:v>
                </c:pt>
                <c:pt idx="37">
                  <c:v>3232.899706252623</c:v>
                </c:pt>
                <c:pt idx="38">
                  <c:v>2780.52874527906</c:v>
                </c:pt>
                <c:pt idx="39">
                  <c:v>3386.487620646244</c:v>
                </c:pt>
                <c:pt idx="40">
                  <c:v>3732.270247587074</c:v>
                </c:pt>
                <c:pt idx="41">
                  <c:v>3770.877045740662</c:v>
                </c:pt>
                <c:pt idx="42">
                  <c:v>3806.126731011329</c:v>
                </c:pt>
                <c:pt idx="43">
                  <c:v>3921.947125472093</c:v>
                </c:pt>
                <c:pt idx="44">
                  <c:v>3817.037347880821</c:v>
                </c:pt>
                <c:pt idx="45">
                  <c:v>3591.271506504404</c:v>
                </c:pt>
                <c:pt idx="46">
                  <c:v>3592.950062945866</c:v>
                </c:pt>
                <c:pt idx="47">
                  <c:v>3736.466638690725</c:v>
                </c:pt>
                <c:pt idx="48">
                  <c:v>3483.004616030213</c:v>
                </c:pt>
                <c:pt idx="49">
                  <c:v>3587.075115400755</c:v>
                </c:pt>
                <c:pt idx="50">
                  <c:v>3482.165337809483</c:v>
                </c:pt>
                <c:pt idx="51">
                  <c:v>3116.240033571128</c:v>
                </c:pt>
                <c:pt idx="52">
                  <c:v>3220.310532941668</c:v>
                </c:pt>
                <c:pt idx="53">
                  <c:v>2903.063365505665</c:v>
                </c:pt>
                <c:pt idx="54">
                  <c:v>2944.187998321443</c:v>
                </c:pt>
                <c:pt idx="55">
                  <c:v>3249.685270667226</c:v>
                </c:pt>
                <c:pt idx="56">
                  <c:v>3254.720939991607</c:v>
                </c:pt>
                <c:pt idx="57">
                  <c:v>3010.490977759127</c:v>
                </c:pt>
                <c:pt idx="58">
                  <c:v>2957.616449853126</c:v>
                </c:pt>
                <c:pt idx="59">
                  <c:v>3206.882081409987</c:v>
                </c:pt>
                <c:pt idx="60">
                  <c:v>3105.329416701637</c:v>
                </c:pt>
                <c:pt idx="61">
                  <c:v>2878.72429710449</c:v>
                </c:pt>
                <c:pt idx="62">
                  <c:v>2981.955518254301</c:v>
                </c:pt>
                <c:pt idx="63">
                  <c:v>2705.832983634075</c:v>
                </c:pt>
                <c:pt idx="64">
                  <c:v>2741.921947125473</c:v>
                </c:pt>
                <c:pt idx="65">
                  <c:v>2469.995803608897</c:v>
                </c:pt>
                <c:pt idx="66">
                  <c:v>2527.066722618549</c:v>
                </c:pt>
                <c:pt idx="67">
                  <c:v>2179.605539236257</c:v>
                </c:pt>
                <c:pt idx="68">
                  <c:v>1885.858161980697</c:v>
                </c:pt>
                <c:pt idx="69">
                  <c:v>1613.932018464121</c:v>
                </c:pt>
                <c:pt idx="70">
                  <c:v>1721.359630717584</c:v>
                </c:pt>
                <c:pt idx="71">
                  <c:v>1897.60805707092</c:v>
                </c:pt>
                <c:pt idx="72">
                  <c:v>1720.520352496854</c:v>
                </c:pt>
                <c:pt idx="73">
                  <c:v>1906.000839278222</c:v>
                </c:pt>
                <c:pt idx="74">
                  <c:v>2561.477129668486</c:v>
                </c:pt>
                <c:pt idx="75">
                  <c:v>3002.098195551827</c:v>
                </c:pt>
                <c:pt idx="76">
                  <c:v>3204.364246747798</c:v>
                </c:pt>
                <c:pt idx="77">
                  <c:v>3390.684011749896</c:v>
                </c:pt>
                <c:pt idx="78">
                  <c:v>3737.305916911457</c:v>
                </c:pt>
                <c:pt idx="79">
                  <c:v>3623.164078892154</c:v>
                </c:pt>
                <c:pt idx="80">
                  <c:v>3319.345362987831</c:v>
                </c:pt>
                <c:pt idx="81">
                  <c:v>3448.594208980278</c:v>
                </c:pt>
                <c:pt idx="82">
                  <c:v>3381.451951321864</c:v>
                </c:pt>
                <c:pt idx="83">
                  <c:v>3712.966848510282</c:v>
                </c:pt>
                <c:pt idx="84">
                  <c:v>3765.841376416283</c:v>
                </c:pt>
                <c:pt idx="85">
                  <c:v>4078.052874527908</c:v>
                </c:pt>
                <c:pt idx="86">
                  <c:v>3644.985312631138</c:v>
                </c:pt>
                <c:pt idx="87">
                  <c:v>3267.31011330256</c:v>
                </c:pt>
                <c:pt idx="88">
                  <c:v>3233.738984473353</c:v>
                </c:pt>
                <c:pt idx="89">
                  <c:v>3210.239194292909</c:v>
                </c:pt>
                <c:pt idx="90">
                  <c:v>3096.936634494336</c:v>
                </c:pt>
                <c:pt idx="91">
                  <c:v>2947.545111204364</c:v>
                </c:pt>
                <c:pt idx="92">
                  <c:v>2841.796055392363</c:v>
                </c:pt>
                <c:pt idx="93">
                  <c:v>2697.440201426773</c:v>
                </c:pt>
                <c:pt idx="94">
                  <c:v>2788.082249265632</c:v>
                </c:pt>
                <c:pt idx="95">
                  <c:v>2784.725136382711</c:v>
                </c:pt>
                <c:pt idx="96">
                  <c:v>2640.369282417121</c:v>
                </c:pt>
                <c:pt idx="97">
                  <c:v>2490.977759127151</c:v>
                </c:pt>
                <c:pt idx="98">
                  <c:v>2327.318506084767</c:v>
                </c:pt>
                <c:pt idx="99">
                  <c:v>2347.461183382291</c:v>
                </c:pt>
                <c:pt idx="100">
                  <c:v>2311.372219890893</c:v>
                </c:pt>
                <c:pt idx="101">
                  <c:v>2257.658413764162</c:v>
                </c:pt>
                <c:pt idx="102">
                  <c:v>2253.462022660512</c:v>
                </c:pt>
                <c:pt idx="103">
                  <c:v>2535.45950482585</c:v>
                </c:pt>
                <c:pt idx="104">
                  <c:v>2381.032312211497</c:v>
                </c:pt>
                <c:pt idx="105">
                  <c:v>2329.836340746957</c:v>
                </c:pt>
                <c:pt idx="106">
                  <c:v>2423.835501468737</c:v>
                </c:pt>
                <c:pt idx="107">
                  <c:v>2122.534620226605</c:v>
                </c:pt>
                <c:pt idx="108">
                  <c:v>2000.0</c:v>
                </c:pt>
              </c:numCache>
            </c:numRef>
          </c:val>
        </c:ser>
        <c:marker val="1"/>
        <c:axId val="399309480"/>
        <c:axId val="486492728"/>
      </c:lineChart>
      <c:dateAx>
        <c:axId val="399309480"/>
        <c:scaling>
          <c:orientation val="minMax"/>
        </c:scaling>
        <c:axPos val="b"/>
        <c:numFmt formatCode="m/d/yy" sourceLinked="1"/>
        <c:tickLblPos val="nextTo"/>
        <c:crossAx val="486492728"/>
        <c:crosses val="autoZero"/>
        <c:auto val="1"/>
        <c:lblOffset val="100"/>
      </c:dateAx>
      <c:valAx>
        <c:axId val="486492728"/>
        <c:scaling>
          <c:orientation val="minMax"/>
        </c:scaling>
        <c:axPos val="l"/>
        <c:majorGridlines/>
        <c:numFmt formatCode="General" sourceLinked="1"/>
        <c:tickLblPos val="nextTo"/>
        <c:crossAx val="39930948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81</xdr:row>
      <xdr:rowOff>12700</xdr:rowOff>
    </xdr:from>
    <xdr:to>
      <xdr:col>42</xdr:col>
      <xdr:colOff>25400</xdr:colOff>
      <xdr:row>110</xdr:row>
      <xdr:rowOff>12700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12700</xdr:colOff>
      <xdr:row>51</xdr:row>
      <xdr:rowOff>12700</xdr:rowOff>
    </xdr:from>
    <xdr:to>
      <xdr:col>41</xdr:col>
      <xdr:colOff>939800</xdr:colOff>
      <xdr:row>80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hetatrend.com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J271"/>
  <sheetViews>
    <sheetView tabSelected="1" workbookViewId="0">
      <selection activeCell="I2" sqref="I2:J5"/>
    </sheetView>
  </sheetViews>
  <sheetFormatPr baseColWidth="10" defaultRowHeight="13"/>
  <cols>
    <col min="2" max="3" width="10.7109375" style="3"/>
    <col min="4" max="5" width="10.7109375" style="4"/>
    <col min="6" max="7" width="10.7109375" style="3"/>
    <col min="8" max="9" width="10.7109375" style="4"/>
    <col min="10" max="11" width="10.7109375" style="3"/>
    <col min="23" max="23" width="1.5703125" customWidth="1"/>
    <col min="25" max="25" width="1.7109375" customWidth="1"/>
    <col min="27" max="27" width="2" customWidth="1"/>
    <col min="36" max="36" width="11.7109375" customWidth="1"/>
  </cols>
  <sheetData>
    <row r="1" spans="1:35" ht="14" thickBot="1">
      <c r="B1" s="2"/>
      <c r="C1" s="2"/>
      <c r="D1" s="2"/>
      <c r="E1" s="2"/>
      <c r="F1" s="2"/>
      <c r="G1" s="2"/>
      <c r="H1" s="2"/>
      <c r="I1" s="2"/>
      <c r="J1" s="2"/>
      <c r="K1" s="2"/>
    </row>
    <row r="2" spans="1:35" s="2" customFormat="1">
      <c r="A2" s="21" t="s">
        <v>1</v>
      </c>
      <c r="B2" s="22"/>
      <c r="C2" s="22"/>
      <c r="D2" s="22"/>
      <c r="E2" s="22"/>
      <c r="F2" s="22"/>
      <c r="G2" s="23"/>
      <c r="I2" s="15" t="s">
        <v>17</v>
      </c>
      <c r="J2" s="16"/>
    </row>
    <row r="3" spans="1:35" s="2" customFormat="1">
      <c r="A3" s="24" t="s">
        <v>39</v>
      </c>
      <c r="B3" s="13"/>
      <c r="C3" s="13"/>
      <c r="D3" s="13"/>
      <c r="E3" s="13"/>
      <c r="F3" s="13"/>
      <c r="G3" s="25"/>
      <c r="I3" s="17" t="s">
        <v>14</v>
      </c>
      <c r="J3" s="18">
        <f>RATE(9,0,-Z117,Z9)</f>
        <v>0.11884898457084171</v>
      </c>
    </row>
    <row r="4" spans="1:35" s="2" customFormat="1">
      <c r="A4" s="24"/>
      <c r="B4" s="13"/>
      <c r="C4" s="13"/>
      <c r="D4" s="13"/>
      <c r="E4" s="13"/>
      <c r="F4" s="13"/>
      <c r="G4" s="25"/>
      <c r="I4" s="17" t="s">
        <v>15</v>
      </c>
      <c r="J4" s="18">
        <f>RATE(9,0,-X117,X9)</f>
        <v>7.7515621673963961E-2</v>
      </c>
    </row>
    <row r="5" spans="1:35" s="2" customFormat="1" ht="14" thickBot="1">
      <c r="A5" s="26" t="s">
        <v>40</v>
      </c>
      <c r="B5" s="13"/>
      <c r="C5" s="13"/>
      <c r="D5" s="13"/>
      <c r="E5" s="13"/>
      <c r="F5" s="13"/>
      <c r="G5" s="25"/>
      <c r="I5" s="19" t="s">
        <v>16</v>
      </c>
      <c r="J5" s="20">
        <f>RATE(9,0,-AG117,AG9)</f>
        <v>7.1788623598400575E-2</v>
      </c>
    </row>
    <row r="6" spans="1:35" s="2" customFormat="1" ht="14" thickBot="1">
      <c r="A6" s="27" t="s">
        <v>0</v>
      </c>
      <c r="B6" s="28"/>
      <c r="C6" s="28"/>
      <c r="D6" s="28"/>
      <c r="E6" s="28"/>
      <c r="F6" s="28"/>
      <c r="G6" s="29"/>
    </row>
    <row r="7" spans="1:35" s="2" customFormat="1"/>
    <row r="8" spans="1:35">
      <c r="A8" s="14" t="s">
        <v>2</v>
      </c>
      <c r="B8" s="11" t="s">
        <v>25</v>
      </c>
      <c r="C8" s="11" t="s">
        <v>31</v>
      </c>
      <c r="D8" s="12" t="s">
        <v>27</v>
      </c>
      <c r="E8" s="12" t="s">
        <v>32</v>
      </c>
      <c r="F8" s="11" t="s">
        <v>26</v>
      </c>
      <c r="G8" s="11" t="s">
        <v>33</v>
      </c>
      <c r="H8" s="12" t="s">
        <v>34</v>
      </c>
      <c r="I8" s="12" t="s">
        <v>4</v>
      </c>
      <c r="J8" s="11" t="s">
        <v>35</v>
      </c>
      <c r="K8" s="11" t="s">
        <v>5</v>
      </c>
      <c r="L8" s="14" t="s">
        <v>6</v>
      </c>
      <c r="M8" s="14" t="s">
        <v>7</v>
      </c>
      <c r="N8" s="14" t="s">
        <v>8</v>
      </c>
      <c r="O8" s="14" t="s">
        <v>9</v>
      </c>
      <c r="P8" s="14" t="s">
        <v>10</v>
      </c>
      <c r="Q8" s="14" t="s">
        <v>28</v>
      </c>
      <c r="R8" s="14" t="s">
        <v>30</v>
      </c>
      <c r="S8" s="14" t="s">
        <v>29</v>
      </c>
      <c r="T8" s="14" t="s">
        <v>36</v>
      </c>
      <c r="U8" s="14" t="s">
        <v>37</v>
      </c>
      <c r="V8" s="14" t="s">
        <v>11</v>
      </c>
      <c r="W8" s="14"/>
      <c r="X8" s="14" t="s">
        <v>3</v>
      </c>
      <c r="Y8" s="14"/>
      <c r="Z8" s="14" t="s">
        <v>12</v>
      </c>
      <c r="AA8" s="14"/>
      <c r="AB8" s="14" t="s">
        <v>13</v>
      </c>
      <c r="AC8" s="14" t="s">
        <v>13</v>
      </c>
      <c r="AD8" s="14" t="s">
        <v>13</v>
      </c>
      <c r="AE8" s="14" t="s">
        <v>13</v>
      </c>
      <c r="AF8" s="14" t="s">
        <v>13</v>
      </c>
      <c r="AG8" s="14" t="s">
        <v>38</v>
      </c>
    </row>
    <row r="9" spans="1:35">
      <c r="A9" s="1">
        <v>40484</v>
      </c>
      <c r="B9" s="3">
        <v>204.18</v>
      </c>
      <c r="C9" s="3">
        <f t="shared" ref="C9:C72" si="0">(B9-B10)/B10</f>
        <v>1.2496280868789102E-2</v>
      </c>
      <c r="D9" s="4">
        <v>112.04</v>
      </c>
      <c r="E9" s="4">
        <f t="shared" ref="E9:G72" si="1">(D9-D10)/D10</f>
        <v>-5.5032842180009799E-3</v>
      </c>
      <c r="F9" s="3">
        <v>104.75</v>
      </c>
      <c r="G9" s="3">
        <f t="shared" si="1"/>
        <v>-8.5845097291113509E-4</v>
      </c>
      <c r="H9" s="4">
        <v>75.33</v>
      </c>
      <c r="I9" s="4">
        <f t="shared" ref="I9:I72" si="2">(H9-H10)/H10</f>
        <v>4.667911443051404E-3</v>
      </c>
      <c r="J9" s="3">
        <v>41.1</v>
      </c>
      <c r="K9" s="3">
        <f t="shared" ref="K9:K72" si="3">(J9-J10)/J10</f>
        <v>-2.4911032028469685E-2</v>
      </c>
      <c r="L9" s="2">
        <f>(B9-B14)/B14</f>
        <v>4.8098146912376183E-2</v>
      </c>
      <c r="M9" s="2">
        <f>(D9-D14)/D14</f>
        <v>-0.12496094970321764</v>
      </c>
      <c r="N9" s="2">
        <f>(F9-F14)/F14</f>
        <v>2.0457866536775393E-2</v>
      </c>
      <c r="O9" s="2">
        <f>(H9-H14)/H14</f>
        <v>5.8897947708743292E-2</v>
      </c>
      <c r="P9" s="2">
        <f>(J9-J14)/J14</f>
        <v>-4.9271339347675122E-2</v>
      </c>
      <c r="Q9">
        <f>RANK(L9,L9:P9)</f>
        <v>2</v>
      </c>
      <c r="R9">
        <f>RANK(M9,L9:P9)</f>
        <v>5</v>
      </c>
      <c r="S9">
        <f>RANK(N9,L9:P9)</f>
        <v>3</v>
      </c>
      <c r="T9">
        <f>RANK(O9,L9:P9)</f>
        <v>1</v>
      </c>
      <c r="U9">
        <f>RANK(P9,L9:P9)</f>
        <v>4</v>
      </c>
      <c r="V9">
        <f>IF(Q10=1,C9,IF(R10=1,E9,IF(S10=1,G9,IF(T10=1,I9,IF(U10=1,K9)))))</f>
        <v>4.667911443051404E-3</v>
      </c>
      <c r="X9">
        <f t="shared" ref="X9:X72" si="4">X10*(1+C9)</f>
        <v>19579.976985040274</v>
      </c>
      <c r="Z9">
        <f>(1+V9)*Z10</f>
        <v>27475.350951392509</v>
      </c>
      <c r="AB9">
        <f>(1+C9)*AB10</f>
        <v>3915.9953970080533</v>
      </c>
      <c r="AC9">
        <f>(1+E9)*AC10</f>
        <v>4563.7474541751535</v>
      </c>
      <c r="AD9">
        <f>(1+G9)*AD10</f>
        <v>3342.9072921653105</v>
      </c>
      <c r="AE9">
        <f>(1+I9)*AE10</f>
        <v>3390.9520594193114</v>
      </c>
      <c r="AF9">
        <f>(1+K9)*AF10</f>
        <v>3449.4334872010054</v>
      </c>
      <c r="AG9">
        <f>SUM(AB9:AF9)</f>
        <v>18663.035689968834</v>
      </c>
      <c r="AI9" s="5"/>
    </row>
    <row r="10" spans="1:35">
      <c r="A10" s="1">
        <v>40451</v>
      </c>
      <c r="B10" s="3">
        <v>201.66</v>
      </c>
      <c r="C10" s="3">
        <f t="shared" si="0"/>
        <v>2.3550908537204273E-2</v>
      </c>
      <c r="D10" s="4">
        <v>112.66</v>
      </c>
      <c r="E10" s="4">
        <f t="shared" si="1"/>
        <v>-3.0548145598485479E-2</v>
      </c>
      <c r="F10" s="3">
        <v>104.84</v>
      </c>
      <c r="G10" s="3">
        <f t="shared" si="1"/>
        <v>1.5399515738498822E-2</v>
      </c>
      <c r="H10" s="4">
        <v>74.98</v>
      </c>
      <c r="I10" s="4">
        <f t="shared" si="2"/>
        <v>8.3526011560693655E-2</v>
      </c>
      <c r="J10" s="3">
        <v>42.15</v>
      </c>
      <c r="K10" s="3">
        <f t="shared" si="3"/>
        <v>1.4196342637151017E-2</v>
      </c>
      <c r="L10" s="2">
        <f t="shared" ref="L10:L73" si="5">(B10-B15)/B15</f>
        <v>5.653062293707755E-2</v>
      </c>
      <c r="M10" s="2">
        <f t="shared" ref="M10:M73" si="6">(D10-D15)/D15</f>
        <v>-6.4518807606078296E-2</v>
      </c>
      <c r="N10" s="2">
        <f t="shared" ref="N10:N73" si="7">(F10-F15)/F15</f>
        <v>1.9150383979780292E-2</v>
      </c>
      <c r="O10" s="2">
        <f t="shared" ref="O10:O73" si="8">(H10-H15)/H15</f>
        <v>6.4603152065880964E-2</v>
      </c>
      <c r="P10" s="2">
        <f t="shared" ref="P10:P73" si="9">(J10-J15)/J15</f>
        <v>-1.6579819990525885E-3</v>
      </c>
      <c r="Q10">
        <f t="shared" ref="Q10:Q73" si="10">RANK(L10,L10:P10)</f>
        <v>2</v>
      </c>
      <c r="R10">
        <f t="shared" ref="R10:R73" si="11">RANK(M10,L10:P10)</f>
        <v>5</v>
      </c>
      <c r="S10">
        <f t="shared" ref="S10:S73" si="12">RANK(N10,L10:P10)</f>
        <v>3</v>
      </c>
      <c r="T10">
        <f t="shared" ref="T10:T73" si="13">RANK(O10,L10:P10)</f>
        <v>1</v>
      </c>
      <c r="U10">
        <f t="shared" ref="U10:U73" si="14">RANK(P10,L10:P10)</f>
        <v>4</v>
      </c>
      <c r="V10">
        <f>IF(Q11=1,C10,IF(R11=1,E10,IF(S11=1,G10,IF(T11=1,I10,IF(U11=1,K10)))))</f>
        <v>2.3550908537204273E-2</v>
      </c>
      <c r="X10">
        <f t="shared" si="4"/>
        <v>19338.319907940157</v>
      </c>
      <c r="Z10">
        <f>(1+V10)*Z11</f>
        <v>27347.69433606014</v>
      </c>
      <c r="AB10">
        <f>(1+C10)*AB11</f>
        <v>3867.6639815880299</v>
      </c>
      <c r="AC10">
        <f>(1+E10)*AC11</f>
        <v>4589.0020366598783</v>
      </c>
      <c r="AD10">
        <f>(1+G10)*AD11</f>
        <v>3345.7794798149039</v>
      </c>
      <c r="AE10">
        <f>(1+I10)*AE11</f>
        <v>3375.1969390051768</v>
      </c>
      <c r="AF10">
        <f>(1+K10)*AF11</f>
        <v>3537.557700377673</v>
      </c>
      <c r="AG10">
        <f t="shared" ref="AG10:AG73" si="15">SUM(AB10:AF10)</f>
        <v>18715.200137445663</v>
      </c>
    </row>
    <row r="11" spans="1:35">
      <c r="A11" s="1">
        <v>40422</v>
      </c>
      <c r="B11" s="3">
        <v>197.02</v>
      </c>
      <c r="C11" s="3">
        <f t="shared" si="0"/>
        <v>-1.3815196716387982E-2</v>
      </c>
      <c r="D11" s="4">
        <v>116.21</v>
      </c>
      <c r="E11" s="4">
        <f t="shared" si="1"/>
        <v>-6.1763281123849552E-2</v>
      </c>
      <c r="F11" s="3">
        <v>103.25</v>
      </c>
      <c r="G11" s="3">
        <f t="shared" si="1"/>
        <v>-1.0541447053186338E-2</v>
      </c>
      <c r="H11" s="4">
        <v>69.2</v>
      </c>
      <c r="I11" s="4">
        <f t="shared" si="2"/>
        <v>-5.8887528899768775E-2</v>
      </c>
      <c r="J11" s="3">
        <v>41.56</v>
      </c>
      <c r="K11" s="3">
        <f t="shared" si="3"/>
        <v>-7.7674212161562353E-2</v>
      </c>
      <c r="L11" s="2">
        <f t="shared" si="5"/>
        <v>5.6180979950680922E-2</v>
      </c>
      <c r="M11" s="2">
        <f t="shared" si="6"/>
        <v>-6.4482369988729721E-2</v>
      </c>
      <c r="N11" s="2">
        <f t="shared" si="7"/>
        <v>2.1973671186776192E-2</v>
      </c>
      <c r="O11" s="2">
        <f t="shared" si="8"/>
        <v>1.0071522405488215E-2</v>
      </c>
      <c r="P11" s="2">
        <f t="shared" si="9"/>
        <v>1.3411363082175184E-2</v>
      </c>
      <c r="Q11">
        <f t="shared" si="10"/>
        <v>1</v>
      </c>
      <c r="R11">
        <f t="shared" si="11"/>
        <v>5</v>
      </c>
      <c r="S11">
        <f t="shared" si="12"/>
        <v>2</v>
      </c>
      <c r="T11">
        <f t="shared" si="13"/>
        <v>4</v>
      </c>
      <c r="U11">
        <f t="shared" si="14"/>
        <v>3</v>
      </c>
      <c r="V11">
        <f>IF(Q12=1,C11,IF(R12=1,E11,IF(S12=1,G11,IF(T12=1,I11,IF(U12=1,K11)))))</f>
        <v>-7.7674212161562353E-2</v>
      </c>
      <c r="X11">
        <f t="shared" si="4"/>
        <v>18893.364019946293</v>
      </c>
      <c r="Z11">
        <f>(1+V11)*Z12</f>
        <v>26718.450550880538</v>
      </c>
      <c r="AB11">
        <f>(1+C11)*AB12</f>
        <v>3778.6728039892573</v>
      </c>
      <c r="AC11">
        <f>(1+E11)*AC12</f>
        <v>4733.6048879837072</v>
      </c>
      <c r="AD11">
        <f>(1+G11)*AD12</f>
        <v>3295.0374980054257</v>
      </c>
      <c r="AE11">
        <f>(1+I11)*AE12</f>
        <v>3115.0123790231823</v>
      </c>
      <c r="AF11">
        <f>(1+K11)*AF12</f>
        <v>3488.0402853545934</v>
      </c>
      <c r="AG11">
        <f t="shared" si="15"/>
        <v>18410.367854356165</v>
      </c>
    </row>
    <row r="12" spans="1:35">
      <c r="A12" s="1">
        <v>40390</v>
      </c>
      <c r="B12" s="3">
        <v>199.78</v>
      </c>
      <c r="C12" s="3">
        <f t="shared" si="0"/>
        <v>3.9492169207555043E-2</v>
      </c>
      <c r="D12" s="4">
        <v>123.86</v>
      </c>
      <c r="E12" s="4">
        <f t="shared" si="1"/>
        <v>3.8090607018396862E-3</v>
      </c>
      <c r="F12" s="3">
        <v>104.35</v>
      </c>
      <c r="G12" s="3">
        <f t="shared" si="1"/>
        <v>1.8843975785979229E-2</v>
      </c>
      <c r="H12" s="4">
        <v>73.53</v>
      </c>
      <c r="I12" s="4">
        <f t="shared" si="2"/>
        <v>3.475935828877004E-2</v>
      </c>
      <c r="J12" s="3">
        <v>45.06</v>
      </c>
      <c r="K12" s="3">
        <f t="shared" si="3"/>
        <v>2.8297581013236012E-2</v>
      </c>
      <c r="L12" s="2">
        <f t="shared" si="5"/>
        <v>7.8434547908232122E-2</v>
      </c>
      <c r="M12" s="2">
        <f t="shared" si="6"/>
        <v>2.0224900897985601E-3</v>
      </c>
      <c r="N12" s="2">
        <f t="shared" si="7"/>
        <v>4.0690136631096024E-2</v>
      </c>
      <c r="O12" s="2">
        <f t="shared" si="8"/>
        <v>0.10571428571428573</v>
      </c>
      <c r="P12" s="2">
        <f t="shared" si="9"/>
        <v>0.10739739493733116</v>
      </c>
      <c r="Q12">
        <f t="shared" si="10"/>
        <v>3</v>
      </c>
      <c r="R12">
        <f t="shared" si="11"/>
        <v>5</v>
      </c>
      <c r="S12">
        <f t="shared" si="12"/>
        <v>4</v>
      </c>
      <c r="T12">
        <f t="shared" si="13"/>
        <v>2</v>
      </c>
      <c r="U12">
        <f t="shared" si="14"/>
        <v>1</v>
      </c>
      <c r="V12">
        <f>IF(Q13=1,C12,IF(R13=1,E12,IF(S13=1,G12,IF(T13=1,I12,IF(U13=1,K12)))))</f>
        <v>2.8297581013236012E-2</v>
      </c>
      <c r="X12">
        <f t="shared" si="4"/>
        <v>19158.036056770226</v>
      </c>
      <c r="Z12">
        <f>(1+V12)*Z13</f>
        <v>28968.560679082701</v>
      </c>
      <c r="AB12">
        <f>(1+C12)*AB13</f>
        <v>3831.607211354044</v>
      </c>
      <c r="AC12">
        <f>(1+E12)*AC13</f>
        <v>5045.21384928717</v>
      </c>
      <c r="AD12">
        <f>(1+G12)*AD13</f>
        <v>3330.1420137226746</v>
      </c>
      <c r="AE12">
        <f>(1+I12)*AE13</f>
        <v>3309.9257258609045</v>
      </c>
      <c r="AF12">
        <f>(1+K12)*AF13</f>
        <v>3781.7876626101533</v>
      </c>
      <c r="AG12">
        <f t="shared" si="15"/>
        <v>19298.676462834948</v>
      </c>
    </row>
    <row r="13" spans="1:35">
      <c r="A13" s="1">
        <v>40359</v>
      </c>
      <c r="B13" s="3">
        <v>192.19</v>
      </c>
      <c r="C13" s="3">
        <f t="shared" si="0"/>
        <v>-1.3449001591294104E-2</v>
      </c>
      <c r="D13" s="4">
        <v>123.39</v>
      </c>
      <c r="E13" s="4">
        <f t="shared" si="1"/>
        <v>-3.6316776007497595E-2</v>
      </c>
      <c r="F13" s="3">
        <v>102.42</v>
      </c>
      <c r="G13" s="3">
        <f t="shared" si="1"/>
        <v>-2.2406234778373497E-3</v>
      </c>
      <c r="H13" s="4">
        <v>71.06</v>
      </c>
      <c r="I13" s="4">
        <f t="shared" si="2"/>
        <v>-1.1245431543435241E-3</v>
      </c>
      <c r="J13" s="3">
        <v>43.82</v>
      </c>
      <c r="K13" s="3">
        <f t="shared" si="3"/>
        <v>1.3647929678464109E-2</v>
      </c>
      <c r="L13" s="2">
        <f t="shared" si="5"/>
        <v>4.6045828117346151E-2</v>
      </c>
      <c r="M13" s="2">
        <f t="shared" si="6"/>
        <v>-3.3145275035260963E-2</v>
      </c>
      <c r="N13" s="2">
        <f t="shared" si="7"/>
        <v>1.5769116334424311E-2</v>
      </c>
      <c r="O13" s="2">
        <f t="shared" si="8"/>
        <v>7.0180722891566211E-2</v>
      </c>
      <c r="P13" s="2">
        <f t="shared" si="9"/>
        <v>0.1187133009956599</v>
      </c>
      <c r="Q13">
        <f t="shared" si="10"/>
        <v>3</v>
      </c>
      <c r="R13">
        <f t="shared" si="11"/>
        <v>5</v>
      </c>
      <c r="S13">
        <f t="shared" si="12"/>
        <v>4</v>
      </c>
      <c r="T13">
        <f t="shared" si="13"/>
        <v>2</v>
      </c>
      <c r="U13">
        <f t="shared" si="14"/>
        <v>1</v>
      </c>
      <c r="V13">
        <f>IF(Q14=1,C13,IF(R14=1,E13,IF(S14=1,G13,IF(T14=1,I13,IF(U14=1,K13)))))</f>
        <v>1.3647929678464109E-2</v>
      </c>
      <c r="X13">
        <f t="shared" si="4"/>
        <v>18430.187955504407</v>
      </c>
      <c r="Z13">
        <f>(1+V13)*Z14</f>
        <v>28171.378805091077</v>
      </c>
      <c r="AB13">
        <f>(1+C13)*AB14</f>
        <v>3686.03759110088</v>
      </c>
      <c r="AC13">
        <f>(1+E13)*AC14</f>
        <v>5026.0692464358463</v>
      </c>
      <c r="AD13">
        <f>(1+G13)*AD14</f>
        <v>3268.549545236956</v>
      </c>
      <c r="AE13">
        <f>(1+I13)*AE14</f>
        <v>3198.7395903668694</v>
      </c>
      <c r="AF13">
        <f>(1+K13)*AF14</f>
        <v>3677.7171632396121</v>
      </c>
      <c r="AG13">
        <f t="shared" si="15"/>
        <v>18857.113136380165</v>
      </c>
      <c r="AI13" s="6"/>
    </row>
    <row r="14" spans="1:35">
      <c r="A14" s="1">
        <v>40330</v>
      </c>
      <c r="B14" s="3">
        <v>194.81</v>
      </c>
      <c r="C14" s="3">
        <f t="shared" si="0"/>
        <v>2.0642321999266505E-2</v>
      </c>
      <c r="D14" s="4">
        <v>128.04</v>
      </c>
      <c r="E14" s="4">
        <f t="shared" si="1"/>
        <v>6.3190234991281111E-2</v>
      </c>
      <c r="F14" s="3">
        <v>102.65</v>
      </c>
      <c r="G14" s="3">
        <f t="shared" si="1"/>
        <v>-2.1386215611937285E-3</v>
      </c>
      <c r="H14" s="4">
        <v>71.14</v>
      </c>
      <c r="I14" s="4">
        <f t="shared" si="2"/>
        <v>1.0080931421269255E-2</v>
      </c>
      <c r="J14" s="3">
        <v>43.23</v>
      </c>
      <c r="K14" s="3">
        <f t="shared" si="3"/>
        <v>2.3922311700615775E-2</v>
      </c>
      <c r="L14" s="2">
        <f t="shared" si="5"/>
        <v>0.10857565583565705</v>
      </c>
      <c r="M14" s="2">
        <f t="shared" si="6"/>
        <v>6.6200349737696632E-2</v>
      </c>
      <c r="N14" s="2">
        <f t="shared" si="7"/>
        <v>2.169801930924661E-2</v>
      </c>
      <c r="O14" s="2">
        <f t="shared" si="8"/>
        <v>0.12225903139296419</v>
      </c>
      <c r="P14" s="2">
        <f t="shared" si="9"/>
        <v>0.14093428345209807</v>
      </c>
      <c r="Q14">
        <f t="shared" si="10"/>
        <v>3</v>
      </c>
      <c r="R14">
        <f t="shared" si="11"/>
        <v>4</v>
      </c>
      <c r="S14">
        <f t="shared" si="12"/>
        <v>5</v>
      </c>
      <c r="T14">
        <f t="shared" si="13"/>
        <v>2</v>
      </c>
      <c r="U14">
        <f t="shared" si="14"/>
        <v>1</v>
      </c>
      <c r="V14">
        <f>IF(Q15=1,C14,IF(R15=1,E14,IF(S15=1,G14,IF(T15=1,I14,IF(U15=1,K14)))))</f>
        <v>1.0080931421269255E-2</v>
      </c>
      <c r="X14">
        <f t="shared" si="4"/>
        <v>18681.434599156117</v>
      </c>
      <c r="Z14">
        <f>(1+V14)*Z15</f>
        <v>27792.074526336994</v>
      </c>
      <c r="AB14">
        <f>(1+C14)*AB15</f>
        <v>3736.2869198312214</v>
      </c>
      <c r="AC14">
        <f>(1+E14)*AC15</f>
        <v>5215.4786150712844</v>
      </c>
      <c r="AD14">
        <f>(1+G14)*AD15</f>
        <v>3275.8895803414721</v>
      </c>
      <c r="AE14">
        <f>(1+I14)*AE15</f>
        <v>3202.3407607472427</v>
      </c>
      <c r="AF14">
        <f>(1+K14)*AF15</f>
        <v>3628.1997482165316</v>
      </c>
      <c r="AG14">
        <f t="shared" si="15"/>
        <v>19058.195624207754</v>
      </c>
    </row>
    <row r="15" spans="1:35">
      <c r="A15" s="1">
        <v>40298</v>
      </c>
      <c r="B15" s="3">
        <v>190.87</v>
      </c>
      <c r="C15" s="3">
        <f t="shared" si="0"/>
        <v>2.3212179693363422E-2</v>
      </c>
      <c r="D15" s="4">
        <v>120.43</v>
      </c>
      <c r="E15" s="4">
        <f t="shared" si="1"/>
        <v>-3.0510384801159168E-2</v>
      </c>
      <c r="F15" s="3">
        <v>102.87</v>
      </c>
      <c r="G15" s="3">
        <f t="shared" si="1"/>
        <v>1.8212412154805537E-2</v>
      </c>
      <c r="H15" s="4">
        <v>70.430000000000007</v>
      </c>
      <c r="I15" s="4">
        <f t="shared" si="2"/>
        <v>2.8025105823967326E-2</v>
      </c>
      <c r="J15" s="3">
        <v>42.22</v>
      </c>
      <c r="K15" s="3">
        <f t="shared" si="3"/>
        <v>2.9504998780785198E-2</v>
      </c>
      <c r="L15" s="2">
        <f t="shared" si="5"/>
        <v>4.7872632445786434E-2</v>
      </c>
      <c r="M15" s="2">
        <f t="shared" si="6"/>
        <v>3.7116775749224958E-2</v>
      </c>
      <c r="N15" s="2">
        <f t="shared" si="7"/>
        <v>5.5185147194584165E-2</v>
      </c>
      <c r="O15" s="2">
        <f t="shared" si="8"/>
        <v>0.14931462140992177</v>
      </c>
      <c r="P15" s="2">
        <f t="shared" si="9"/>
        <v>1.808536291294912E-2</v>
      </c>
      <c r="Q15">
        <f t="shared" si="10"/>
        <v>3</v>
      </c>
      <c r="R15">
        <f t="shared" si="11"/>
        <v>4</v>
      </c>
      <c r="S15">
        <f t="shared" si="12"/>
        <v>2</v>
      </c>
      <c r="T15">
        <f t="shared" si="13"/>
        <v>1</v>
      </c>
      <c r="U15">
        <f t="shared" si="14"/>
        <v>5</v>
      </c>
      <c r="V15">
        <f>IF(Q16=1,C15,IF(R16=1,E15,IF(S16=1,G15,IF(T16=1,I15,IF(U16=1,K15)))))</f>
        <v>2.8025105823967326E-2</v>
      </c>
      <c r="X15">
        <f t="shared" si="4"/>
        <v>18303.605677023399</v>
      </c>
      <c r="Z15">
        <f>(1+V15)*Z16</f>
        <v>27514.700715348812</v>
      </c>
      <c r="AB15">
        <f>(1+C15)*AB16</f>
        <v>3660.7211354046781</v>
      </c>
      <c r="AC15">
        <f>(1+E15)*AC16</f>
        <v>4905.4989816700627</v>
      </c>
      <c r="AD15">
        <f>(1+G15)*AD16</f>
        <v>3282.9104834849218</v>
      </c>
      <c r="AE15">
        <f>(1+I15)*AE16</f>
        <v>3170.3803736214268</v>
      </c>
      <c r="AF15">
        <f>(1+K15)*AF16</f>
        <v>3543.4326479227843</v>
      </c>
      <c r="AG15">
        <f t="shared" si="15"/>
        <v>18562.943622103874</v>
      </c>
      <c r="AI15" s="5"/>
    </row>
    <row r="16" spans="1:35">
      <c r="A16" s="1">
        <v>40268</v>
      </c>
      <c r="B16" s="3">
        <v>186.54</v>
      </c>
      <c r="C16" s="3">
        <f t="shared" si="0"/>
        <v>6.9635627530363941E-3</v>
      </c>
      <c r="D16" s="4">
        <v>124.22</v>
      </c>
      <c r="E16" s="4">
        <f t="shared" si="1"/>
        <v>4.9348758191084816E-3</v>
      </c>
      <c r="F16" s="3">
        <v>101.03</v>
      </c>
      <c r="G16" s="3">
        <f t="shared" si="1"/>
        <v>7.5795352548120587E-3</v>
      </c>
      <c r="H16" s="4">
        <v>68.510000000000005</v>
      </c>
      <c r="I16" s="4">
        <f t="shared" si="2"/>
        <v>3.0225563909774513E-2</v>
      </c>
      <c r="J16" s="3">
        <v>41.01</v>
      </c>
      <c r="K16" s="3">
        <f t="shared" si="3"/>
        <v>7.8643401327107478E-3</v>
      </c>
      <c r="L16" s="2">
        <f t="shared" si="5"/>
        <v>5.0633624331174208E-2</v>
      </c>
      <c r="M16" s="2">
        <f t="shared" si="6"/>
        <v>2.9163214581607259E-2</v>
      </c>
      <c r="N16" s="2">
        <f t="shared" si="7"/>
        <v>1.4663051119815286E-2</v>
      </c>
      <c r="O16" s="2">
        <f t="shared" si="8"/>
        <v>0.12810801910093872</v>
      </c>
      <c r="P16" s="2">
        <f t="shared" si="9"/>
        <v>-1.5129682997118216E-2</v>
      </c>
      <c r="Q16">
        <f t="shared" si="10"/>
        <v>2</v>
      </c>
      <c r="R16">
        <f t="shared" si="11"/>
        <v>3</v>
      </c>
      <c r="S16">
        <f t="shared" si="12"/>
        <v>4</v>
      </c>
      <c r="T16">
        <f t="shared" si="13"/>
        <v>1</v>
      </c>
      <c r="U16">
        <f t="shared" si="14"/>
        <v>5</v>
      </c>
      <c r="V16">
        <f>IF(Q17=1,C16,IF(R17=1,E16,IF(S17=1,G16,IF(T17=1,I16,IF(U17=1,K16)))))</f>
        <v>6.9635627530363941E-3</v>
      </c>
      <c r="X16">
        <f t="shared" si="4"/>
        <v>17888.377445339473</v>
      </c>
      <c r="Z16">
        <f>(1+V16)*Z17</f>
        <v>26764.619423662461</v>
      </c>
      <c r="AB16">
        <f>(1+C16)*AB17</f>
        <v>3577.6754890678926</v>
      </c>
      <c r="AC16">
        <f>(1+E16)*AC17</f>
        <v>5059.8778004073338</v>
      </c>
      <c r="AD16">
        <f>(1+G16)*AD17</f>
        <v>3224.190202648796</v>
      </c>
      <c r="AE16">
        <f>(1+I16)*AE17</f>
        <v>3083.95228449246</v>
      </c>
      <c r="AF16">
        <f>(1+K16)*AF17</f>
        <v>3441.8799832144337</v>
      </c>
      <c r="AG16">
        <f t="shared" si="15"/>
        <v>18387.575759830917</v>
      </c>
    </row>
    <row r="17" spans="1:36">
      <c r="A17" s="1">
        <v>40239</v>
      </c>
      <c r="B17" s="3">
        <v>185.25</v>
      </c>
      <c r="C17" s="3">
        <f t="shared" si="0"/>
        <v>8.2730093071355267E-3</v>
      </c>
      <c r="D17" s="4">
        <v>123.61</v>
      </c>
      <c r="E17" s="4">
        <f t="shared" si="1"/>
        <v>-3.1421407302930617E-2</v>
      </c>
      <c r="F17" s="3">
        <v>100.27</v>
      </c>
      <c r="G17" s="3">
        <f t="shared" si="1"/>
        <v>-5.5539026083507121E-3</v>
      </c>
      <c r="H17" s="4">
        <v>66.5</v>
      </c>
      <c r="I17" s="4">
        <f t="shared" si="2"/>
        <v>1.5060240963854564E-3</v>
      </c>
      <c r="J17" s="3">
        <v>40.69</v>
      </c>
      <c r="K17" s="3">
        <f t="shared" si="3"/>
        <v>3.8805208067398414E-2</v>
      </c>
      <c r="L17" s="2">
        <f t="shared" si="5"/>
        <v>7.4286708420320119E-2</v>
      </c>
      <c r="M17" s="2">
        <f t="shared" si="6"/>
        <v>-3.2331297948958788E-2</v>
      </c>
      <c r="N17" s="2">
        <f t="shared" si="7"/>
        <v>-1.7919362867098738E-3</v>
      </c>
      <c r="O17" s="2">
        <f t="shared" si="8"/>
        <v>4.4119956037054521E-2</v>
      </c>
      <c r="P17" s="2">
        <f t="shared" si="9"/>
        <v>-2.5389221556886284E-2</v>
      </c>
      <c r="Q17">
        <f t="shared" si="10"/>
        <v>1</v>
      </c>
      <c r="R17">
        <f t="shared" si="11"/>
        <v>5</v>
      </c>
      <c r="S17">
        <f t="shared" si="12"/>
        <v>3</v>
      </c>
      <c r="T17">
        <f t="shared" si="13"/>
        <v>2</v>
      </c>
      <c r="U17">
        <f t="shared" si="14"/>
        <v>4</v>
      </c>
      <c r="V17">
        <f>IF(Q18=1,C17,IF(R18=1,E17,IF(S18=1,G17,IF(T18=1,I17,IF(U18=1,K17)))))</f>
        <v>8.2730093071355267E-3</v>
      </c>
      <c r="X17">
        <f t="shared" si="4"/>
        <v>17764.672036823937</v>
      </c>
      <c r="Z17">
        <f>(1+V17)*Z18</f>
        <v>26579.531190272708</v>
      </c>
      <c r="AB17">
        <f>(1+C17)*AB18</f>
        <v>3552.9344073647858</v>
      </c>
      <c r="AC17">
        <f>(1+E17)*AC18</f>
        <v>5035.0305498981688</v>
      </c>
      <c r="AD17">
        <f>(1+G17)*AD18</f>
        <v>3199.9361736077876</v>
      </c>
      <c r="AE17">
        <f>(1+I17)*AE18</f>
        <v>2993.4728786855721</v>
      </c>
      <c r="AF17">
        <f>(1+K17)*AF18</f>
        <v>3415.0230801510679</v>
      </c>
      <c r="AG17">
        <f t="shared" si="15"/>
        <v>18196.397089707381</v>
      </c>
      <c r="AJ17" s="9"/>
    </row>
    <row r="18" spans="1:36">
      <c r="A18" s="1">
        <v>40211</v>
      </c>
      <c r="B18" s="3">
        <v>183.73</v>
      </c>
      <c r="C18" s="3">
        <f t="shared" si="0"/>
        <v>4.5524383998179027E-2</v>
      </c>
      <c r="D18" s="4">
        <v>127.62</v>
      </c>
      <c r="E18" s="4">
        <f t="shared" si="1"/>
        <v>6.2702972770422194E-2</v>
      </c>
      <c r="F18" s="3">
        <v>100.83</v>
      </c>
      <c r="G18" s="3">
        <f t="shared" si="1"/>
        <v>3.5831591519856617E-3</v>
      </c>
      <c r="H18" s="4">
        <v>66.400000000000006</v>
      </c>
      <c r="I18" s="4">
        <f t="shared" si="2"/>
        <v>4.7483830257138433E-2</v>
      </c>
      <c r="J18" s="3">
        <v>39.17</v>
      </c>
      <c r="K18" s="3">
        <f t="shared" si="3"/>
        <v>3.3782000527843789E-2</v>
      </c>
      <c r="L18" s="2">
        <f t="shared" si="5"/>
        <v>0.11486650485436879</v>
      </c>
      <c r="M18" s="2">
        <f t="shared" si="6"/>
        <v>-4.3688562958340013E-3</v>
      </c>
      <c r="N18" s="2">
        <f t="shared" si="7"/>
        <v>1.1638406742249389E-2</v>
      </c>
      <c r="O18" s="2">
        <f t="shared" si="8"/>
        <v>8.1433224755700445E-2</v>
      </c>
      <c r="P18" s="2">
        <f t="shared" si="9"/>
        <v>-2.270459081836319E-2</v>
      </c>
      <c r="Q18">
        <f t="shared" si="10"/>
        <v>1</v>
      </c>
      <c r="R18">
        <f t="shared" si="11"/>
        <v>4</v>
      </c>
      <c r="S18">
        <f t="shared" si="12"/>
        <v>3</v>
      </c>
      <c r="T18">
        <f t="shared" si="13"/>
        <v>2</v>
      </c>
      <c r="U18">
        <f t="shared" si="14"/>
        <v>5</v>
      </c>
      <c r="V18">
        <f>IF(Q19=1,C18,IF(R19=1,E18,IF(S19=1,G18,IF(T19=1,I18,IF(U19=1,K18)))))</f>
        <v>4.5524383998179027E-2</v>
      </c>
      <c r="X18">
        <f t="shared" si="4"/>
        <v>17618.91062523974</v>
      </c>
      <c r="Z18">
        <f>(1+V18)*Z19</f>
        <v>26361.442729224316</v>
      </c>
      <c r="AB18">
        <f>(1+C18)*AB19</f>
        <v>3523.7821250479465</v>
      </c>
      <c r="AC18">
        <f>(1+E18)*AC19</f>
        <v>5198.3706720977616</v>
      </c>
      <c r="AD18">
        <f>(1+G18)*AD19</f>
        <v>3217.8075634274783</v>
      </c>
      <c r="AE18">
        <f>(1+I18)*AE19</f>
        <v>2988.9714157101052</v>
      </c>
      <c r="AF18">
        <f>(1+K18)*AF19</f>
        <v>3287.4527906000822</v>
      </c>
      <c r="AG18">
        <f t="shared" si="15"/>
        <v>18216.384566883375</v>
      </c>
    </row>
    <row r="19" spans="1:36">
      <c r="A19" s="1">
        <v>40179</v>
      </c>
      <c r="B19" s="3">
        <v>175.73</v>
      </c>
      <c r="C19" s="3">
        <f t="shared" si="0"/>
        <v>-3.5245676640131847E-2</v>
      </c>
      <c r="D19" s="4">
        <v>120.09</v>
      </c>
      <c r="E19" s="4">
        <f t="shared" si="1"/>
        <v>3.4188770237685143E-2</v>
      </c>
      <c r="F19" s="3">
        <v>100.47</v>
      </c>
      <c r="G19" s="3">
        <f t="shared" si="1"/>
        <v>3.0567237665401623E-2</v>
      </c>
      <c r="H19" s="4">
        <v>63.39</v>
      </c>
      <c r="I19" s="4">
        <f t="shared" si="2"/>
        <v>3.4432114882506519E-2</v>
      </c>
      <c r="J19" s="3">
        <v>37.89</v>
      </c>
      <c r="K19" s="3">
        <f t="shared" si="3"/>
        <v>-8.6327465637810422E-2</v>
      </c>
      <c r="L19" s="2">
        <f t="shared" si="5"/>
        <v>0.10003129890453828</v>
      </c>
      <c r="M19" s="2">
        <f t="shared" si="6"/>
        <v>-0.1079334422819789</v>
      </c>
      <c r="N19" s="2">
        <f t="shared" si="7"/>
        <v>2.6565852661694023E-2</v>
      </c>
      <c r="O19" s="2">
        <f t="shared" si="8"/>
        <v>6.8070766638584648E-2</v>
      </c>
      <c r="P19" s="2">
        <f t="shared" si="9"/>
        <v>1.3643659711075387E-2</v>
      </c>
      <c r="Q19">
        <f t="shared" si="10"/>
        <v>1</v>
      </c>
      <c r="R19">
        <f t="shared" si="11"/>
        <v>5</v>
      </c>
      <c r="S19">
        <f t="shared" si="12"/>
        <v>3</v>
      </c>
      <c r="T19">
        <f t="shared" si="13"/>
        <v>2</v>
      </c>
      <c r="U19">
        <f t="shared" si="14"/>
        <v>4</v>
      </c>
      <c r="V19">
        <f>IF(Q20=1,C19,IF(R20=1,E19,IF(S20=1,G19,IF(T20=1,I19,IF(U20=1,K19)))))</f>
        <v>-3.5245676640131847E-2</v>
      </c>
      <c r="X19">
        <f t="shared" si="4"/>
        <v>16851.745301112391</v>
      </c>
      <c r="Z19">
        <f>(1+V19)*Z20</f>
        <v>25213.608723706468</v>
      </c>
      <c r="AB19">
        <f>(1+C19)*AB20</f>
        <v>3370.349060222477</v>
      </c>
      <c r="AC19">
        <f>(1+E19)*AC20</f>
        <v>4891.6496945010194</v>
      </c>
      <c r="AD19">
        <f>(1+G19)*AD20</f>
        <v>3206.3188128291058</v>
      </c>
      <c r="AE19">
        <f>(1+I19)*AE20</f>
        <v>2853.4773801485471</v>
      </c>
      <c r="AF19">
        <f>(1+K19)*AF20</f>
        <v>3180.0251783466201</v>
      </c>
      <c r="AG19">
        <f t="shared" si="15"/>
        <v>17501.820126047769</v>
      </c>
    </row>
    <row r="20" spans="1:36">
      <c r="A20" s="1">
        <v>40148</v>
      </c>
      <c r="B20" s="3">
        <v>182.15</v>
      </c>
      <c r="C20" s="3">
        <f t="shared" si="0"/>
        <v>2.5908194874683155E-2</v>
      </c>
      <c r="D20" s="4">
        <v>116.12</v>
      </c>
      <c r="E20" s="4">
        <f t="shared" si="1"/>
        <v>-3.7945318972659473E-2</v>
      </c>
      <c r="F20" s="3">
        <v>97.49</v>
      </c>
      <c r="G20" s="3">
        <f t="shared" si="1"/>
        <v>-2.0889826252887399E-2</v>
      </c>
      <c r="H20" s="4">
        <v>61.28</v>
      </c>
      <c r="I20" s="4">
        <f t="shared" si="2"/>
        <v>9.0564794994237498E-3</v>
      </c>
      <c r="J20" s="3">
        <v>41.47</v>
      </c>
      <c r="K20" s="3">
        <f t="shared" si="3"/>
        <v>-4.0826128722382731E-3</v>
      </c>
      <c r="L20" s="2">
        <f t="shared" si="5"/>
        <v>0.10601736596028907</v>
      </c>
      <c r="M20" s="2">
        <f t="shared" si="6"/>
        <v>-9.2528915286026803E-2</v>
      </c>
      <c r="N20" s="2">
        <f t="shared" si="7"/>
        <v>-1.8029814665592326E-2</v>
      </c>
      <c r="O20" s="2">
        <f t="shared" si="8"/>
        <v>-3.4960629921259825E-2</v>
      </c>
      <c r="P20" s="2">
        <f t="shared" si="9"/>
        <v>8.1074035453597482E-2</v>
      </c>
      <c r="Q20">
        <f t="shared" si="10"/>
        <v>1</v>
      </c>
      <c r="R20">
        <f t="shared" si="11"/>
        <v>5</v>
      </c>
      <c r="S20">
        <f t="shared" si="12"/>
        <v>3</v>
      </c>
      <c r="T20">
        <f t="shared" si="13"/>
        <v>4</v>
      </c>
      <c r="U20">
        <f t="shared" si="14"/>
        <v>2</v>
      </c>
      <c r="V20">
        <f>IF(Q21=1,C20,IF(R21=1,E20,IF(S21=1,G20,IF(T21=1,I20,IF(U21=1,K20)))))</f>
        <v>2.5908194874683155E-2</v>
      </c>
      <c r="X20">
        <f t="shared" si="4"/>
        <v>17467.395473724591</v>
      </c>
      <c r="Z20">
        <f>(1+V20)*Z21</f>
        <v>26134.745513134545</v>
      </c>
      <c r="AB20">
        <f>(1+C20)*AB21</f>
        <v>3493.4790947449169</v>
      </c>
      <c r="AC20">
        <f>(1+E20)*AC21</f>
        <v>4729.9389002036678</v>
      </c>
      <c r="AD20">
        <f>(1+G20)*AD21</f>
        <v>3111.2174884314672</v>
      </c>
      <c r="AE20">
        <f>(1+I20)*AE21</f>
        <v>2758.4965113661933</v>
      </c>
      <c r="AF20">
        <f>(1+K20)*AF21</f>
        <v>3480.4867813680216</v>
      </c>
      <c r="AG20">
        <f t="shared" si="15"/>
        <v>17573.618776114265</v>
      </c>
      <c r="AI20" s="7"/>
      <c r="AJ20" s="8"/>
    </row>
    <row r="21" spans="1:36">
      <c r="A21" s="1">
        <v>40117</v>
      </c>
      <c r="B21" s="3">
        <v>177.55</v>
      </c>
      <c r="C21" s="3">
        <f t="shared" si="0"/>
        <v>2.9633495708652365E-2</v>
      </c>
      <c r="D21" s="4">
        <v>120.7</v>
      </c>
      <c r="E21" s="4">
        <f t="shared" si="1"/>
        <v>-5.5111946140598028E-2</v>
      </c>
      <c r="F21" s="3">
        <v>99.57</v>
      </c>
      <c r="G21" s="3">
        <f t="shared" si="1"/>
        <v>-8.7605774016924799E-3</v>
      </c>
      <c r="H21" s="4">
        <v>60.73</v>
      </c>
      <c r="I21" s="4">
        <f t="shared" si="2"/>
        <v>-4.6475113832626799E-2</v>
      </c>
      <c r="J21" s="3">
        <v>41.64</v>
      </c>
      <c r="K21" s="3">
        <f t="shared" si="3"/>
        <v>-2.6347305389221422E-3</v>
      </c>
      <c r="L21" s="2">
        <f t="shared" si="5"/>
        <v>0.13378033205619425</v>
      </c>
      <c r="M21" s="2">
        <f t="shared" si="6"/>
        <v>1.3349005121316459E-2</v>
      </c>
      <c r="N21" s="2">
        <f t="shared" si="7"/>
        <v>-6.0222824450469016E-4</v>
      </c>
      <c r="O21" s="2">
        <f t="shared" si="8"/>
        <v>-4.1357537490134245E-2</v>
      </c>
      <c r="P21" s="2">
        <f t="shared" si="9"/>
        <v>9.9841521394611762E-2</v>
      </c>
      <c r="Q21">
        <f t="shared" si="10"/>
        <v>1</v>
      </c>
      <c r="R21">
        <f t="shared" si="11"/>
        <v>3</v>
      </c>
      <c r="S21">
        <f t="shared" si="12"/>
        <v>4</v>
      </c>
      <c r="T21">
        <f t="shared" si="13"/>
        <v>5</v>
      </c>
      <c r="U21">
        <f t="shared" si="14"/>
        <v>2</v>
      </c>
      <c r="V21">
        <f>IF(Q22=1,C21,IF(R22=1,E21,IF(S22=1,G21,IF(T22=1,I21,IF(U22=1,K21)))))</f>
        <v>2.9633495708652365E-2</v>
      </c>
      <c r="X21">
        <f t="shared" si="4"/>
        <v>17026.275412351366</v>
      </c>
      <c r="Z21">
        <f>(1+V21)*Z22</f>
        <v>25474.740959961782</v>
      </c>
      <c r="AB21">
        <f>(1+C21)*AB22</f>
        <v>3405.2550824702721</v>
      </c>
      <c r="AC21">
        <f>(1+E21)*AC22</f>
        <v>4916.4969450101853</v>
      </c>
      <c r="AD21">
        <f>(1+G21)*AD22</f>
        <v>3177.5969363331747</v>
      </c>
      <c r="AE21">
        <f>(1+I21)*AE22</f>
        <v>2733.7384650011245</v>
      </c>
      <c r="AF21">
        <f>(1+K21)*AF22</f>
        <v>3494.7545111204349</v>
      </c>
      <c r="AG21">
        <f t="shared" si="15"/>
        <v>17727.841939935191</v>
      </c>
      <c r="AI21" s="7"/>
      <c r="AJ21" s="8"/>
    </row>
    <row r="22" spans="1:36">
      <c r="A22" s="1">
        <v>40086</v>
      </c>
      <c r="B22" s="3">
        <v>172.44</v>
      </c>
      <c r="C22" s="3">
        <f t="shared" si="0"/>
        <v>4.6359223300970788E-2</v>
      </c>
      <c r="D22" s="4">
        <v>127.74</v>
      </c>
      <c r="E22" s="4">
        <f t="shared" si="1"/>
        <v>-3.4326728038696513E-3</v>
      </c>
      <c r="F22" s="3">
        <v>100.45</v>
      </c>
      <c r="G22" s="3">
        <f t="shared" si="1"/>
        <v>7.8258252232366928E-3</v>
      </c>
      <c r="H22" s="4">
        <v>63.69</v>
      </c>
      <c r="I22" s="4">
        <f t="shared" si="2"/>
        <v>3.7296416938110734E-2</v>
      </c>
      <c r="J22" s="3">
        <v>41.75</v>
      </c>
      <c r="K22" s="3">
        <f t="shared" si="3"/>
        <v>4.1666666666666713E-2</v>
      </c>
      <c r="L22" s="2">
        <f t="shared" si="5"/>
        <v>8.6509986768319502E-2</v>
      </c>
      <c r="M22" s="2">
        <f t="shared" si="6"/>
        <v>-4.6146953405017871E-2</v>
      </c>
      <c r="N22" s="2">
        <f t="shared" si="7"/>
        <v>-1.7411718673579196E-2</v>
      </c>
      <c r="O22" s="2">
        <f t="shared" si="8"/>
        <v>-1.8492834026814654E-2</v>
      </c>
      <c r="P22" s="2">
        <f t="shared" si="9"/>
        <v>4.4011002750687617E-2</v>
      </c>
      <c r="Q22">
        <f t="shared" si="10"/>
        <v>1</v>
      </c>
      <c r="R22">
        <f t="shared" si="11"/>
        <v>5</v>
      </c>
      <c r="S22">
        <f t="shared" si="12"/>
        <v>3</v>
      </c>
      <c r="T22">
        <f t="shared" si="13"/>
        <v>4</v>
      </c>
      <c r="U22">
        <f t="shared" si="14"/>
        <v>2</v>
      </c>
      <c r="V22">
        <f>IF(Q23=1,C22,IF(R23=1,E22,IF(S23=1,G22,IF(T23=1,I22,IF(U23=1,K22)))))</f>
        <v>4.6359223300970788E-2</v>
      </c>
      <c r="X22">
        <f t="shared" si="4"/>
        <v>16536.248561565018</v>
      </c>
      <c r="Z22">
        <f>(1+V22)*Z23</f>
        <v>24741.561988937254</v>
      </c>
      <c r="AB22">
        <f>(1+C22)*AB23</f>
        <v>3307.2497123130029</v>
      </c>
      <c r="AC22">
        <f>(1+E22)*AC23</f>
        <v>5203.2586558044823</v>
      </c>
      <c r="AD22">
        <f>(1+G22)*AD23</f>
        <v>3205.6805489069743</v>
      </c>
      <c r="AE22">
        <f>(1+I22)*AE23</f>
        <v>2866.9817690749487</v>
      </c>
      <c r="AF22">
        <f>(1+K22)*AF23</f>
        <v>3503.9865715484666</v>
      </c>
      <c r="AG22">
        <f t="shared" si="15"/>
        <v>18087.157257647876</v>
      </c>
      <c r="AI22" s="7"/>
      <c r="AJ22" s="8"/>
    </row>
    <row r="23" spans="1:36">
      <c r="A23" s="1">
        <v>40058</v>
      </c>
      <c r="B23" s="3">
        <v>164.8</v>
      </c>
      <c r="C23" s="3">
        <f t="shared" si="0"/>
        <v>3.161189358372464E-2</v>
      </c>
      <c r="D23" s="4">
        <v>128.18</v>
      </c>
      <c r="E23" s="4">
        <f t="shared" si="1"/>
        <v>-4.7838359827663032E-2</v>
      </c>
      <c r="F23" s="3">
        <v>99.67</v>
      </c>
      <c r="G23" s="3">
        <f t="shared" si="1"/>
        <v>1.8391744150403566E-2</v>
      </c>
      <c r="H23" s="4">
        <v>61.4</v>
      </c>
      <c r="I23" s="4">
        <f t="shared" si="2"/>
        <v>3.4540859309182763E-2</v>
      </c>
      <c r="J23" s="3">
        <v>40.08</v>
      </c>
      <c r="K23" s="3">
        <f t="shared" si="3"/>
        <v>7.2231139646869863E-2</v>
      </c>
      <c r="L23" s="2">
        <f t="shared" si="5"/>
        <v>6.2882940986778449E-2</v>
      </c>
      <c r="M23" s="2">
        <f t="shared" si="6"/>
        <v>-0.10219233732576874</v>
      </c>
      <c r="N23" s="2">
        <f t="shared" si="7"/>
        <v>-5.5350203772154327E-2</v>
      </c>
      <c r="O23" s="2">
        <f t="shared" si="8"/>
        <v>-0.11527377521613842</v>
      </c>
      <c r="P23" s="2">
        <f t="shared" si="9"/>
        <v>-4.594144251368721E-2</v>
      </c>
      <c r="Q23">
        <f t="shared" si="10"/>
        <v>1</v>
      </c>
      <c r="R23">
        <f t="shared" si="11"/>
        <v>4</v>
      </c>
      <c r="S23">
        <f t="shared" si="12"/>
        <v>3</v>
      </c>
      <c r="T23">
        <f t="shared" si="13"/>
        <v>5</v>
      </c>
      <c r="U23">
        <f t="shared" si="14"/>
        <v>2</v>
      </c>
      <c r="V23">
        <f>IF(Q24=1,C23,IF(R24=1,E23,IF(S24=1,G23,IF(T24=1,I23,IF(U24=1,K23)))))</f>
        <v>3.161189358372464E-2</v>
      </c>
      <c r="X23">
        <f t="shared" si="4"/>
        <v>15803.605677023401</v>
      </c>
      <c r="Z23">
        <f>(1+V23)*Z24</f>
        <v>23645.380513667707</v>
      </c>
      <c r="AB23">
        <f>(1+C23)*AB24</f>
        <v>3160.721135404679</v>
      </c>
      <c r="AC23">
        <f>(1+E23)*AC24</f>
        <v>5221.1812627291265</v>
      </c>
      <c r="AD23">
        <f>(1+G23)*AD24</f>
        <v>3180.7882559438344</v>
      </c>
      <c r="AE23">
        <f>(1+I23)*AE24</f>
        <v>2763.8982669367538</v>
      </c>
      <c r="AF23">
        <f>(1+K23)*AF24</f>
        <v>3363.8271086865275</v>
      </c>
      <c r="AG23">
        <f t="shared" si="15"/>
        <v>17690.416029700922</v>
      </c>
      <c r="AI23" s="7"/>
      <c r="AJ23" s="8"/>
    </row>
    <row r="24" spans="1:36">
      <c r="A24" s="1">
        <v>40025</v>
      </c>
      <c r="B24" s="3">
        <v>159.75</v>
      </c>
      <c r="C24" s="3">
        <f t="shared" si="0"/>
        <v>-2.9995749590139037E-2</v>
      </c>
      <c r="D24" s="4">
        <v>134.62</v>
      </c>
      <c r="E24" s="4">
        <f t="shared" si="1"/>
        <v>5.2047514848390208E-2</v>
      </c>
      <c r="F24" s="3">
        <v>97.87</v>
      </c>
      <c r="G24" s="3">
        <f t="shared" si="1"/>
        <v>-1.4202256244963704E-2</v>
      </c>
      <c r="H24" s="4">
        <v>59.35</v>
      </c>
      <c r="I24" s="4">
        <f t="shared" si="2"/>
        <v>-6.5354330708661396E-2</v>
      </c>
      <c r="J24" s="3">
        <v>37.380000000000003</v>
      </c>
      <c r="K24" s="3">
        <f t="shared" si="3"/>
        <v>-2.5547445255474373E-2</v>
      </c>
      <c r="L24" s="2">
        <f t="shared" si="5"/>
        <v>5.008873989351216E-2</v>
      </c>
      <c r="M24" s="2">
        <f t="shared" si="6"/>
        <v>-0.12839106506960171</v>
      </c>
      <c r="N24" s="2">
        <f t="shared" si="7"/>
        <v>-5.8217859892224763E-2</v>
      </c>
      <c r="O24" s="2">
        <f t="shared" si="8"/>
        <v>-9.5825716026812904E-2</v>
      </c>
      <c r="P24" s="2">
        <f t="shared" si="9"/>
        <v>-9.9494097807757059E-2</v>
      </c>
      <c r="Q24">
        <f t="shared" si="10"/>
        <v>1</v>
      </c>
      <c r="R24">
        <f t="shared" si="11"/>
        <v>5</v>
      </c>
      <c r="S24">
        <f t="shared" si="12"/>
        <v>2</v>
      </c>
      <c r="T24">
        <f t="shared" si="13"/>
        <v>3</v>
      </c>
      <c r="U24">
        <f t="shared" si="14"/>
        <v>4</v>
      </c>
      <c r="V24">
        <f>IF(Q25=1,C24,IF(R25=1,E24,IF(S25=1,G24,IF(T25=1,I24,IF(U25=1,K24)))))</f>
        <v>-2.9995749590139037E-2</v>
      </c>
      <c r="X24">
        <f t="shared" si="4"/>
        <v>15319.33256616801</v>
      </c>
      <c r="Z24">
        <f>(1+V24)*Z25</f>
        <v>22920.810297684562</v>
      </c>
      <c r="AB24">
        <f>(1+C24)*AB25</f>
        <v>3063.8665132336009</v>
      </c>
      <c r="AC24">
        <f>(1+E24)*AC25</f>
        <v>5483.5030549898192</v>
      </c>
      <c r="AD24">
        <f>(1+G24)*AD25</f>
        <v>3123.3445029519726</v>
      </c>
      <c r="AE24">
        <f>(1+I24)*AE25</f>
        <v>2671.6182759396802</v>
      </c>
      <c r="AF24">
        <f>(1+K24)*AF25</f>
        <v>3137.2219890893816</v>
      </c>
      <c r="AG24">
        <f t="shared" si="15"/>
        <v>17479.554336204455</v>
      </c>
    </row>
    <row r="25" spans="1:36">
      <c r="A25" s="1">
        <v>39994</v>
      </c>
      <c r="B25" s="3">
        <v>164.69</v>
      </c>
      <c r="C25" s="3">
        <f t="shared" si="0"/>
        <v>5.1660280970625819E-2</v>
      </c>
      <c r="D25" s="4">
        <v>127.96</v>
      </c>
      <c r="E25" s="4">
        <f t="shared" si="1"/>
        <v>7.4301066241289515E-2</v>
      </c>
      <c r="F25" s="3">
        <v>99.28</v>
      </c>
      <c r="G25" s="3">
        <f t="shared" si="1"/>
        <v>-3.5129980929438356E-3</v>
      </c>
      <c r="H25" s="4">
        <v>63.5</v>
      </c>
      <c r="I25" s="4">
        <f t="shared" si="2"/>
        <v>2.3677979479084228E-3</v>
      </c>
      <c r="J25" s="3">
        <v>38.36</v>
      </c>
      <c r="K25" s="3">
        <f t="shared" si="3"/>
        <v>1.3206550449022716E-2</v>
      </c>
      <c r="L25" s="2">
        <f t="shared" si="5"/>
        <v>0.12362693593504814</v>
      </c>
      <c r="M25" s="2">
        <f t="shared" si="6"/>
        <v>-0.1636601307189543</v>
      </c>
      <c r="N25" s="2">
        <f t="shared" si="7"/>
        <v>-4.1976261700279786E-2</v>
      </c>
      <c r="O25" s="2">
        <f t="shared" si="8"/>
        <v>-4.8581727002037656E-3</v>
      </c>
      <c r="P25" s="2">
        <f t="shared" si="9"/>
        <v>-8.536003814973768E-2</v>
      </c>
      <c r="Q25">
        <f t="shared" si="10"/>
        <v>1</v>
      </c>
      <c r="R25">
        <f t="shared" si="11"/>
        <v>5</v>
      </c>
      <c r="S25">
        <f t="shared" si="12"/>
        <v>3</v>
      </c>
      <c r="T25">
        <f t="shared" si="13"/>
        <v>2</v>
      </c>
      <c r="U25">
        <f t="shared" si="14"/>
        <v>4</v>
      </c>
      <c r="V25">
        <f>IF(Q26=1,C25,IF(R26=1,E25,IF(S26=1,G25,IF(T26=1,I25,IF(U26=1,K25)))))</f>
        <v>5.1660280970625819E-2</v>
      </c>
      <c r="X25">
        <f t="shared" si="4"/>
        <v>15793.057153816648</v>
      </c>
      <c r="Z25">
        <f>(1+V25)*Z26</f>
        <v>23629.597796091835</v>
      </c>
      <c r="AB25">
        <f>(1+C25)*AB26</f>
        <v>3158.6114307633288</v>
      </c>
      <c r="AC25">
        <f>(1+E25)*AC26</f>
        <v>5212.2199592668048</v>
      </c>
      <c r="AD25">
        <f>(1+G25)*AD26</f>
        <v>3168.3421094622645</v>
      </c>
      <c r="AE25">
        <f>(1+I25)*AE26</f>
        <v>2858.4289894215617</v>
      </c>
      <c r="AF25">
        <f>(1+K25)*AF26</f>
        <v>3219.4712547209383</v>
      </c>
      <c r="AG25">
        <f t="shared" si="15"/>
        <v>17617.073743634897</v>
      </c>
    </row>
    <row r="26" spans="1:36">
      <c r="A26" s="1">
        <v>39966</v>
      </c>
      <c r="B26" s="3">
        <v>156.6</v>
      </c>
      <c r="C26" s="3">
        <f t="shared" si="0"/>
        <v>-1.3294688425430115E-2</v>
      </c>
      <c r="D26" s="4">
        <v>119.11</v>
      </c>
      <c r="E26" s="4">
        <f t="shared" si="1"/>
        <v>-0.11058841099163672</v>
      </c>
      <c r="F26" s="3">
        <v>99.63</v>
      </c>
      <c r="G26" s="3">
        <f t="shared" si="1"/>
        <v>-2.5432847500733723E-2</v>
      </c>
      <c r="H26" s="4">
        <v>63.35</v>
      </c>
      <c r="I26" s="4">
        <f t="shared" si="2"/>
        <v>-2.373247033441207E-2</v>
      </c>
      <c r="J26" s="3">
        <v>37.86</v>
      </c>
      <c r="K26" s="3">
        <f t="shared" si="3"/>
        <v>-5.3263315828957297E-2</v>
      </c>
      <c r="L26" s="2">
        <f t="shared" si="5"/>
        <v>8.2089552238805943E-2</v>
      </c>
      <c r="M26" s="2">
        <f t="shared" si="6"/>
        <v>-0.26110421836228281</v>
      </c>
      <c r="N26" s="2">
        <f t="shared" si="7"/>
        <v>-2.7715428906021307E-2</v>
      </c>
      <c r="O26" s="2">
        <f t="shared" si="8"/>
        <v>5.3959688938264314E-3</v>
      </c>
      <c r="P26" s="2">
        <f t="shared" si="9"/>
        <v>-0.11789375582479035</v>
      </c>
      <c r="Q26">
        <f t="shared" si="10"/>
        <v>1</v>
      </c>
      <c r="R26">
        <f t="shared" si="11"/>
        <v>5</v>
      </c>
      <c r="S26">
        <f t="shared" si="12"/>
        <v>3</v>
      </c>
      <c r="T26">
        <f t="shared" si="13"/>
        <v>2</v>
      </c>
      <c r="U26">
        <f t="shared" si="14"/>
        <v>4</v>
      </c>
      <c r="V26">
        <f>IF(Q27=1,C26,IF(R27=1,E26,IF(S27=1,G26,IF(T27=1,I26,IF(U27=1,K26)))))</f>
        <v>-1.3294688425430115E-2</v>
      </c>
      <c r="X26">
        <f t="shared" si="4"/>
        <v>15017.261219792865</v>
      </c>
      <c r="Z26">
        <f>(1+V26)*Z27</f>
        <v>22468.850658011906</v>
      </c>
      <c r="AB26">
        <f>(1+C26)*AB27</f>
        <v>3003.4522439585721</v>
      </c>
      <c r="AC26">
        <f>(1+E26)*AC27</f>
        <v>4851.7311608961327</v>
      </c>
      <c r="AD26">
        <f>(1+G26)*AD27</f>
        <v>3179.511728099571</v>
      </c>
      <c r="AE26">
        <f>(1+I26)*AE27</f>
        <v>2851.6767949583614</v>
      </c>
      <c r="AF26">
        <f>(1+K26)*AF27</f>
        <v>3177.50734368443</v>
      </c>
      <c r="AG26">
        <f t="shared" si="15"/>
        <v>17063.879271597067</v>
      </c>
    </row>
    <row r="27" spans="1:36">
      <c r="A27" s="1">
        <v>39933</v>
      </c>
      <c r="B27" s="3">
        <v>158.71</v>
      </c>
      <c r="C27" s="3">
        <f t="shared" si="0"/>
        <v>2.3605288616575276E-2</v>
      </c>
      <c r="D27" s="4">
        <v>133.91999999999999</v>
      </c>
      <c r="E27" s="4">
        <f t="shared" si="1"/>
        <v>-6.1987812565665212E-2</v>
      </c>
      <c r="F27" s="3">
        <v>102.23</v>
      </c>
      <c r="G27" s="3">
        <f t="shared" si="1"/>
        <v>-3.1087100748744205E-2</v>
      </c>
      <c r="H27" s="4">
        <v>64.89</v>
      </c>
      <c r="I27" s="4">
        <f t="shared" si="2"/>
        <v>-6.4985590778098054E-2</v>
      </c>
      <c r="J27" s="3">
        <v>39.99</v>
      </c>
      <c r="K27" s="3">
        <f t="shared" si="3"/>
        <v>-4.8083789573910879E-2</v>
      </c>
      <c r="L27" s="2">
        <f t="shared" si="5"/>
        <v>0.1528292293164816</v>
      </c>
      <c r="M27" s="2">
        <f t="shared" si="6"/>
        <v>-0.17343537834835218</v>
      </c>
      <c r="N27" s="2">
        <f t="shared" si="7"/>
        <v>-1.5220113669203335E-2</v>
      </c>
      <c r="O27" s="2">
        <f t="shared" si="8"/>
        <v>7.1145592604820118E-2</v>
      </c>
      <c r="P27" s="2">
        <f t="shared" si="9"/>
        <v>-7.0864312267657922E-2</v>
      </c>
      <c r="Q27">
        <f t="shared" si="10"/>
        <v>1</v>
      </c>
      <c r="R27">
        <f t="shared" si="11"/>
        <v>5</v>
      </c>
      <c r="S27">
        <f t="shared" si="12"/>
        <v>3</v>
      </c>
      <c r="T27">
        <f t="shared" si="13"/>
        <v>2</v>
      </c>
      <c r="U27">
        <f t="shared" si="14"/>
        <v>4</v>
      </c>
      <c r="V27">
        <f>IF(Q28=1,C27,IF(R28=1,E27,IF(S28=1,G27,IF(T28=1,I27,IF(U28=1,K27)))))</f>
        <v>-6.4985590778098054E-2</v>
      </c>
      <c r="X27">
        <f t="shared" si="4"/>
        <v>15219.601074031454</v>
      </c>
      <c r="Z27">
        <f>(1+V27)*Z28</f>
        <v>22771.591876967243</v>
      </c>
      <c r="AB27">
        <f>(1+C27)*AB28</f>
        <v>3043.92021480629</v>
      </c>
      <c r="AC27">
        <f>(1+E27)*AC28</f>
        <v>5454.9898167006131</v>
      </c>
      <c r="AD27">
        <f>(1+G27)*AD28</f>
        <v>3262.4860379767056</v>
      </c>
      <c r="AE27">
        <f>(1+I27)*AE28</f>
        <v>2920.9993247805537</v>
      </c>
      <c r="AF27">
        <f>(1+K27)*AF28</f>
        <v>3356.2736046999566</v>
      </c>
      <c r="AG27">
        <f t="shared" si="15"/>
        <v>18038.66899896412</v>
      </c>
    </row>
    <row r="28" spans="1:36">
      <c r="A28" s="1">
        <v>39903</v>
      </c>
      <c r="B28" s="3">
        <v>155.05000000000001</v>
      </c>
      <c r="C28" s="3">
        <f t="shared" si="0"/>
        <v>1.9194110300401079E-2</v>
      </c>
      <c r="D28" s="4">
        <v>142.77000000000001</v>
      </c>
      <c r="E28" s="4">
        <f t="shared" si="1"/>
        <v>-7.5623179022337186E-2</v>
      </c>
      <c r="F28" s="3">
        <v>105.51</v>
      </c>
      <c r="G28" s="3">
        <f t="shared" si="1"/>
        <v>1.5300230946882249E-2</v>
      </c>
      <c r="H28" s="4">
        <v>69.400000000000006</v>
      </c>
      <c r="I28" s="4">
        <f t="shared" si="2"/>
        <v>5.7282145033516224E-2</v>
      </c>
      <c r="J28" s="3">
        <v>42.01</v>
      </c>
      <c r="K28" s="3">
        <f t="shared" si="3"/>
        <v>1.2045290291496025E-2</v>
      </c>
      <c r="L28" s="2">
        <f t="shared" si="5"/>
        <v>0.13631366801026035</v>
      </c>
      <c r="M28" s="2">
        <f t="shared" si="6"/>
        <v>-0.14019873532068652</v>
      </c>
      <c r="N28" s="2">
        <f t="shared" si="7"/>
        <v>6.8708846263956375E-3</v>
      </c>
      <c r="O28" s="2">
        <f t="shared" si="8"/>
        <v>0.17866847826086962</v>
      </c>
      <c r="P28" s="2">
        <f t="shared" si="9"/>
        <v>4.2431761786600519E-2</v>
      </c>
      <c r="Q28">
        <f t="shared" si="10"/>
        <v>2</v>
      </c>
      <c r="R28">
        <f t="shared" si="11"/>
        <v>5</v>
      </c>
      <c r="S28">
        <f t="shared" si="12"/>
        <v>4</v>
      </c>
      <c r="T28">
        <f t="shared" si="13"/>
        <v>1</v>
      </c>
      <c r="U28">
        <f t="shared" si="14"/>
        <v>3</v>
      </c>
      <c r="V28">
        <f>IF(Q29=1,C28,IF(R29=1,E28,IF(S29=1,G28,IF(T29=1,I28,IF(U29=1,K28)))))</f>
        <v>1.9194110300401079E-2</v>
      </c>
      <c r="X28">
        <f t="shared" si="4"/>
        <v>14868.622938243194</v>
      </c>
      <c r="Z28">
        <f>(1+V28)*Z29</f>
        <v>24354.268396694817</v>
      </c>
      <c r="AB28">
        <f>(1+C28)*AB29</f>
        <v>2973.7245876486377</v>
      </c>
      <c r="AC28">
        <f>(1+E28)*AC29</f>
        <v>5815.4786150712862</v>
      </c>
      <c r="AD28">
        <f>(1+G28)*AD29</f>
        <v>3367.1613212063212</v>
      </c>
      <c r="AE28">
        <f>(1+I28)*AE29</f>
        <v>3124.015304974117</v>
      </c>
      <c r="AF28">
        <f>(1+K28)*AF29</f>
        <v>3525.8078052874512</v>
      </c>
      <c r="AG28">
        <f t="shared" si="15"/>
        <v>18806.187634187812</v>
      </c>
    </row>
    <row r="29" spans="1:36">
      <c r="A29" s="1">
        <v>39872</v>
      </c>
      <c r="B29" s="3">
        <v>152.13</v>
      </c>
      <c r="C29" s="3">
        <f t="shared" si="0"/>
        <v>3.7934092924882326E-2</v>
      </c>
      <c r="D29" s="4">
        <v>154.44999999999999</v>
      </c>
      <c r="E29" s="4">
        <f t="shared" si="1"/>
        <v>9.4771241830064624E-3</v>
      </c>
      <c r="F29" s="3">
        <v>103.92</v>
      </c>
      <c r="G29" s="3">
        <f t="shared" si="1"/>
        <v>2.7984174466853832E-3</v>
      </c>
      <c r="H29" s="4">
        <v>65.64</v>
      </c>
      <c r="I29" s="4">
        <f t="shared" si="2"/>
        <v>2.8678890456041346E-2</v>
      </c>
      <c r="J29" s="3">
        <v>41.51</v>
      </c>
      <c r="K29" s="3">
        <f t="shared" si="3"/>
        <v>-1.0252742012398659E-2</v>
      </c>
      <c r="L29" s="2">
        <f t="shared" si="5"/>
        <v>0.12124115566037727</v>
      </c>
      <c r="M29" s="2">
        <f t="shared" si="6"/>
        <v>-7.4207276868668848E-2</v>
      </c>
      <c r="N29" s="2">
        <f t="shared" si="7"/>
        <v>1.3490075158990227E-3</v>
      </c>
      <c r="O29" s="2">
        <f t="shared" si="8"/>
        <v>0.10840932117527866</v>
      </c>
      <c r="P29" s="2">
        <f t="shared" si="9"/>
        <v>4.6118951612903185E-2</v>
      </c>
      <c r="Q29">
        <f t="shared" si="10"/>
        <v>1</v>
      </c>
      <c r="R29">
        <f t="shared" si="11"/>
        <v>5</v>
      </c>
      <c r="S29">
        <f t="shared" si="12"/>
        <v>4</v>
      </c>
      <c r="T29">
        <f t="shared" si="13"/>
        <v>2</v>
      </c>
      <c r="U29">
        <f t="shared" si="14"/>
        <v>3</v>
      </c>
      <c r="V29">
        <f>IF(Q30=1,C29,IF(R30=1,E29,IF(S30=1,G29,IF(T30=1,I29,IF(U30=1,K29)))))</f>
        <v>2.8678890456041346E-2</v>
      </c>
      <c r="X29">
        <f t="shared" si="4"/>
        <v>14588.607594936711</v>
      </c>
      <c r="Z29">
        <f>(1+V29)*Z30</f>
        <v>23895.613358201757</v>
      </c>
      <c r="AB29">
        <f>(1+C29)*AB30</f>
        <v>2917.7215189873414</v>
      </c>
      <c r="AC29">
        <f>(1+E29)*AC30</f>
        <v>6291.2423625254605</v>
      </c>
      <c r="AD29">
        <f>(1+G29)*AD30</f>
        <v>3316.419339396843</v>
      </c>
      <c r="AE29">
        <f>(1+I29)*AE30</f>
        <v>2954.7602970965568</v>
      </c>
      <c r="AF29">
        <f>(1+K29)*AF30</f>
        <v>3483.8438942509424</v>
      </c>
      <c r="AG29">
        <f t="shared" si="15"/>
        <v>18963.987412257145</v>
      </c>
    </row>
    <row r="30" spans="1:36">
      <c r="A30" s="1">
        <v>39844</v>
      </c>
      <c r="B30" s="3">
        <v>146.57</v>
      </c>
      <c r="C30" s="3">
        <f t="shared" si="0"/>
        <v>1.2783305693753416E-2</v>
      </c>
      <c r="D30" s="4">
        <v>153</v>
      </c>
      <c r="E30" s="4">
        <f t="shared" si="1"/>
        <v>-5.0868486352357252E-2</v>
      </c>
      <c r="F30" s="3">
        <v>103.63</v>
      </c>
      <c r="G30" s="3">
        <f t="shared" si="1"/>
        <v>1.1320386454572036E-2</v>
      </c>
      <c r="H30" s="4">
        <v>63.81</v>
      </c>
      <c r="I30" s="4">
        <f t="shared" si="2"/>
        <v>1.2696397397238601E-2</v>
      </c>
      <c r="J30" s="3">
        <v>41.94</v>
      </c>
      <c r="K30" s="3">
        <f t="shared" si="3"/>
        <v>-2.2833178005591891E-2</v>
      </c>
      <c r="L30" s="2">
        <f t="shared" si="5"/>
        <v>6.0564399421128838E-2</v>
      </c>
      <c r="M30" s="2">
        <f t="shared" si="6"/>
        <v>-0.10989586363371917</v>
      </c>
      <c r="N30" s="2">
        <f t="shared" si="7"/>
        <v>-5.3747960456857887E-3</v>
      </c>
      <c r="O30" s="2">
        <f t="shared" si="8"/>
        <v>7.117676682894078E-2</v>
      </c>
      <c r="P30" s="2">
        <f t="shared" si="9"/>
        <v>5.2182639237330616E-2</v>
      </c>
      <c r="Q30">
        <f t="shared" si="10"/>
        <v>2</v>
      </c>
      <c r="R30">
        <f t="shared" si="11"/>
        <v>5</v>
      </c>
      <c r="S30">
        <f t="shared" si="12"/>
        <v>4</v>
      </c>
      <c r="T30">
        <f t="shared" si="13"/>
        <v>1</v>
      </c>
      <c r="U30">
        <f t="shared" si="14"/>
        <v>3</v>
      </c>
      <c r="V30">
        <f>IF(Q31=1,C30,IF(R31=1,E30,IF(S31=1,G30,IF(T31=1,I30,IF(U31=1,K30)))))</f>
        <v>-2.2833178005591891E-2</v>
      </c>
      <c r="X30">
        <f t="shared" si="4"/>
        <v>14055.427694668202</v>
      </c>
      <c r="Z30">
        <f>(1+V30)*Z31</f>
        <v>23229.419384321362</v>
      </c>
      <c r="AB30">
        <f>(1+C30)*AB31</f>
        <v>2811.0855389336398</v>
      </c>
      <c r="AC30">
        <f>(1+E30)*AC31</f>
        <v>6232.1792260692491</v>
      </c>
      <c r="AD30">
        <f>(1+G30)*AD31</f>
        <v>3307.164512525932</v>
      </c>
      <c r="AE30">
        <f>(1+I30)*AE31</f>
        <v>2872.3835246455101</v>
      </c>
      <c r="AF30">
        <f>(1+K30)*AF31</f>
        <v>3519.9328577423398</v>
      </c>
      <c r="AG30">
        <f t="shared" si="15"/>
        <v>18742.745659916669</v>
      </c>
    </row>
    <row r="31" spans="1:36">
      <c r="A31" s="1">
        <v>39814</v>
      </c>
      <c r="B31" s="3">
        <v>144.72</v>
      </c>
      <c r="C31" s="3">
        <f t="shared" si="0"/>
        <v>5.1209413815646199E-2</v>
      </c>
      <c r="D31" s="4">
        <v>161.19999999999999</v>
      </c>
      <c r="E31" s="4">
        <f t="shared" si="1"/>
        <v>-5.0611035674609402E-3</v>
      </c>
      <c r="F31" s="3">
        <v>102.47</v>
      </c>
      <c r="G31" s="3">
        <f t="shared" si="1"/>
        <v>-1.2908197668818065E-2</v>
      </c>
      <c r="H31" s="4">
        <v>63.01</v>
      </c>
      <c r="I31" s="4">
        <f t="shared" si="2"/>
        <v>4.0112248266754698E-2</v>
      </c>
      <c r="J31" s="3">
        <v>42.92</v>
      </c>
      <c r="K31" s="3">
        <f t="shared" si="3"/>
        <v>-2.7881040892192713E-3</v>
      </c>
      <c r="L31" s="2">
        <f t="shared" si="5"/>
        <v>7.3749814512538939E-2</v>
      </c>
      <c r="M31" s="2">
        <f t="shared" si="6"/>
        <v>-1.8389964681524845E-2</v>
      </c>
      <c r="N31" s="2">
        <f t="shared" si="7"/>
        <v>-1.9988523335883735E-2</v>
      </c>
      <c r="O31" s="2">
        <f t="shared" si="8"/>
        <v>4.5809128630705361E-2</v>
      </c>
      <c r="P31" s="2">
        <f t="shared" si="9"/>
        <v>0.13305174234424497</v>
      </c>
      <c r="Q31">
        <f t="shared" si="10"/>
        <v>2</v>
      </c>
      <c r="R31">
        <f t="shared" si="11"/>
        <v>4</v>
      </c>
      <c r="S31">
        <f t="shared" si="12"/>
        <v>5</v>
      </c>
      <c r="T31">
        <f t="shared" si="13"/>
        <v>3</v>
      </c>
      <c r="U31">
        <f t="shared" si="14"/>
        <v>1</v>
      </c>
      <c r="V31">
        <f>IF(Q32=1,C31,IF(R32=1,E31,IF(S32=1,G31,IF(T32=1,I31,IF(U32=1,K31)))))</f>
        <v>-2.7881040892192713E-3</v>
      </c>
      <c r="X31">
        <f t="shared" si="4"/>
        <v>13878.020713463753</v>
      </c>
      <c r="Z31">
        <f>(1+V31)*Z32</f>
        <v>23772.214591680327</v>
      </c>
      <c r="AB31">
        <f>(1+C31)*AB32</f>
        <v>2775.60414269275</v>
      </c>
      <c r="AC31">
        <f>(1+E31)*AC32</f>
        <v>6566.1914460285161</v>
      </c>
      <c r="AD31">
        <f>(1+G31)*AD32</f>
        <v>3270.1452050422872</v>
      </c>
      <c r="AE31">
        <f>(1+I31)*AE32</f>
        <v>2836.3718208417736</v>
      </c>
      <c r="AF31">
        <f>(1+K31)*AF32</f>
        <v>3602.182123373897</v>
      </c>
      <c r="AG31">
        <f t="shared" si="15"/>
        <v>19050.494737979225</v>
      </c>
    </row>
    <row r="32" spans="1:36">
      <c r="A32" s="1">
        <v>39784</v>
      </c>
      <c r="B32" s="3">
        <v>137.66999999999999</v>
      </c>
      <c r="C32" s="3">
        <f t="shared" si="0"/>
        <v>8.9410040307804986E-3</v>
      </c>
      <c r="D32" s="4">
        <v>162.02000000000001</v>
      </c>
      <c r="E32" s="4">
        <f t="shared" si="1"/>
        <v>-2.4269798253538095E-2</v>
      </c>
      <c r="F32" s="3">
        <v>103.81</v>
      </c>
      <c r="G32" s="3">
        <f t="shared" si="1"/>
        <v>-9.3520374081496709E-3</v>
      </c>
      <c r="H32" s="4">
        <v>60.58</v>
      </c>
      <c r="I32" s="4">
        <f t="shared" si="2"/>
        <v>2.8872282608695579E-2</v>
      </c>
      <c r="J32" s="3">
        <v>43.04</v>
      </c>
      <c r="K32" s="3">
        <f t="shared" si="3"/>
        <v>6.7990074441687393E-2</v>
      </c>
      <c r="L32" s="2">
        <f t="shared" si="5"/>
        <v>4.699977184576757E-2</v>
      </c>
      <c r="M32" s="2">
        <f t="shared" si="6"/>
        <v>3.5337721260144422E-2</v>
      </c>
      <c r="N32" s="2">
        <f t="shared" si="7"/>
        <v>-8.3110431792128812E-3</v>
      </c>
      <c r="O32" s="2">
        <f t="shared" si="8"/>
        <v>8.6580086580085921E-3</v>
      </c>
      <c r="P32" s="2">
        <f t="shared" si="9"/>
        <v>0.14073681420620204</v>
      </c>
      <c r="Q32">
        <f t="shared" si="10"/>
        <v>2</v>
      </c>
      <c r="R32">
        <f t="shared" si="11"/>
        <v>3</v>
      </c>
      <c r="S32">
        <f t="shared" si="12"/>
        <v>5</v>
      </c>
      <c r="T32">
        <f t="shared" si="13"/>
        <v>4</v>
      </c>
      <c r="U32">
        <f t="shared" si="14"/>
        <v>1</v>
      </c>
      <c r="V32">
        <f>IF(Q33=1,C32,IF(R33=1,E32,IF(S33=1,G32,IF(T33=1,I32,IF(U33=1,K32)))))</f>
        <v>-2.4269798253538095E-2</v>
      </c>
      <c r="X32">
        <f t="shared" si="4"/>
        <v>13201.956271576524</v>
      </c>
      <c r="Z32">
        <f>(1+V32)*Z33</f>
        <v>23838.67931094877</v>
      </c>
      <c r="AB32">
        <f>(1+C32)*AB33</f>
        <v>2640.3912543153042</v>
      </c>
      <c r="AC32">
        <f>(1+E32)*AC33</f>
        <v>6599.5926680244438</v>
      </c>
      <c r="AD32">
        <f>(1+G32)*AD33</f>
        <v>3312.9088878251177</v>
      </c>
      <c r="AE32">
        <f>(1+I32)*AE33</f>
        <v>2726.9862705379251</v>
      </c>
      <c r="AF32">
        <f>(1+K32)*AF33</f>
        <v>3612.2534620226588</v>
      </c>
      <c r="AG32">
        <f t="shared" si="15"/>
        <v>18892.132542725452</v>
      </c>
    </row>
    <row r="33" spans="1:33">
      <c r="A33" s="1">
        <v>39752</v>
      </c>
      <c r="B33" s="3">
        <v>136.44999999999999</v>
      </c>
      <c r="C33" s="3">
        <f t="shared" si="0"/>
        <v>5.6751179245281679E-3</v>
      </c>
      <c r="D33" s="4">
        <v>166.05</v>
      </c>
      <c r="E33" s="4">
        <f t="shared" si="1"/>
        <v>-4.67541809027154E-3</v>
      </c>
      <c r="F33" s="3">
        <v>104.79</v>
      </c>
      <c r="G33" s="3">
        <f t="shared" si="1"/>
        <v>9.7321256504143867E-3</v>
      </c>
      <c r="H33" s="4">
        <v>58.88</v>
      </c>
      <c r="I33" s="4">
        <f t="shared" si="2"/>
        <v>-5.7413036136439765E-3</v>
      </c>
      <c r="J33" s="3">
        <v>40.299999999999997</v>
      </c>
      <c r="K33" s="3">
        <f t="shared" si="3"/>
        <v>1.5624999999999936E-2</v>
      </c>
      <c r="L33" s="2">
        <f t="shared" si="5"/>
        <v>5.001923816852636E-2</v>
      </c>
      <c r="M33" s="2">
        <f t="shared" si="6"/>
        <v>6.9978735743282519E-2</v>
      </c>
      <c r="N33" s="2">
        <f t="shared" si="7"/>
        <v>1.5111886079628037E-2</v>
      </c>
      <c r="O33" s="2">
        <f t="shared" si="8"/>
        <v>3.0664395229982916E-3</v>
      </c>
      <c r="P33" s="2">
        <f t="shared" si="9"/>
        <v>6.783253842077358E-2</v>
      </c>
      <c r="Q33">
        <f t="shared" si="10"/>
        <v>3</v>
      </c>
      <c r="R33">
        <f t="shared" si="11"/>
        <v>1</v>
      </c>
      <c r="S33">
        <f t="shared" si="12"/>
        <v>4</v>
      </c>
      <c r="T33">
        <f t="shared" si="13"/>
        <v>5</v>
      </c>
      <c r="U33">
        <f t="shared" si="14"/>
        <v>2</v>
      </c>
      <c r="V33">
        <f>IF(Q34=1,C33,IF(R34=1,E33,IF(S34=1,G33,IF(T34=1,I33,IF(U34=1,K33)))))</f>
        <v>1.5624999999999936E-2</v>
      </c>
      <c r="X33">
        <f t="shared" si="4"/>
        <v>13084.963559647103</v>
      </c>
      <c r="Z33">
        <f>(1+V33)*Z34</f>
        <v>24431.630043099885</v>
      </c>
      <c r="AB33">
        <f>(1+C33)*AB34</f>
        <v>2616.9927119294202</v>
      </c>
      <c r="AC33">
        <f>(1+E33)*AC34</f>
        <v>6763.7474541751571</v>
      </c>
      <c r="AD33">
        <f>(1+G33)*AD34</f>
        <v>3344.1838200095763</v>
      </c>
      <c r="AE33">
        <f>(1+I33)*AE34</f>
        <v>2650.4613999549856</v>
      </c>
      <c r="AF33">
        <f>(1+K33)*AF34</f>
        <v>3382.2912295425913</v>
      </c>
      <c r="AG33">
        <f t="shared" si="15"/>
        <v>18757.67661561173</v>
      </c>
    </row>
    <row r="34" spans="1:33">
      <c r="A34" s="1">
        <v>39721</v>
      </c>
      <c r="B34" s="3">
        <v>135.68</v>
      </c>
      <c r="C34" s="3">
        <f t="shared" si="0"/>
        <v>-1.8234442836468755E-2</v>
      </c>
      <c r="D34" s="4">
        <v>166.83</v>
      </c>
      <c r="E34" s="4">
        <f t="shared" si="1"/>
        <v>-2.9437430915119984E-2</v>
      </c>
      <c r="F34" s="3">
        <v>103.78</v>
      </c>
      <c r="G34" s="3">
        <f t="shared" si="1"/>
        <v>-3.9351185334484751E-3</v>
      </c>
      <c r="H34" s="4">
        <v>59.22</v>
      </c>
      <c r="I34" s="4">
        <f t="shared" si="2"/>
        <v>-5.8754406580493771E-3</v>
      </c>
      <c r="J34" s="3">
        <v>39.68</v>
      </c>
      <c r="K34" s="3">
        <f t="shared" si="3"/>
        <v>-4.5158053186151459E-3</v>
      </c>
      <c r="L34" s="2">
        <f t="shared" si="5"/>
        <v>8.6483023702754735E-2</v>
      </c>
      <c r="M34" s="2">
        <f t="shared" si="6"/>
        <v>0.10031658092599925</v>
      </c>
      <c r="N34" s="2">
        <f t="shared" si="7"/>
        <v>1.1576307158017033E-3</v>
      </c>
      <c r="O34" s="2">
        <f t="shared" si="8"/>
        <v>6.3004846526655861E-2</v>
      </c>
      <c r="P34" s="2">
        <f t="shared" si="9"/>
        <v>0.10436960757027554</v>
      </c>
      <c r="Q34">
        <f t="shared" si="10"/>
        <v>3</v>
      </c>
      <c r="R34">
        <f t="shared" si="11"/>
        <v>2</v>
      </c>
      <c r="S34">
        <f t="shared" si="12"/>
        <v>5</v>
      </c>
      <c r="T34">
        <f t="shared" si="13"/>
        <v>4</v>
      </c>
      <c r="U34">
        <f t="shared" si="14"/>
        <v>1</v>
      </c>
      <c r="V34">
        <f>IF(Q35=1,C34,IF(R35=1,E34,IF(S35=1,G34,IF(T35=1,I34,IF(U35=1,K34)))))</f>
        <v>-2.9437430915119984E-2</v>
      </c>
      <c r="X34">
        <f t="shared" si="4"/>
        <v>13011.123897199846</v>
      </c>
      <c r="Z34">
        <f>(1+V34)*Z35</f>
        <v>24055.75881166758</v>
      </c>
      <c r="AB34">
        <f>(1+C34)*AB35</f>
        <v>2602.2247794399691</v>
      </c>
      <c r="AC34">
        <f>(1+E34)*AC35</f>
        <v>6795.5193482688437</v>
      </c>
      <c r="AD34">
        <f>(1+G34)*AD35</f>
        <v>3311.9514919419203</v>
      </c>
      <c r="AE34">
        <f>(1+I34)*AE35</f>
        <v>2665.7663740715734</v>
      </c>
      <c r="AF34">
        <f>(1+K34)*AF35</f>
        <v>3330.2559798573207</v>
      </c>
      <c r="AG34">
        <f t="shared" si="15"/>
        <v>18705.717973579627</v>
      </c>
    </row>
    <row r="35" spans="1:33">
      <c r="A35" s="1">
        <v>39694</v>
      </c>
      <c r="B35" s="3">
        <v>138.19999999999999</v>
      </c>
      <c r="C35" s="3">
        <f t="shared" si="0"/>
        <v>2.5374684671316126E-2</v>
      </c>
      <c r="D35" s="4">
        <v>171.89</v>
      </c>
      <c r="E35" s="4">
        <f t="shared" si="1"/>
        <v>4.6705638777249953E-2</v>
      </c>
      <c r="F35" s="3">
        <v>104.19</v>
      </c>
      <c r="G35" s="3">
        <f t="shared" si="1"/>
        <v>-3.5386381025249093E-3</v>
      </c>
      <c r="H35" s="4">
        <v>59.57</v>
      </c>
      <c r="I35" s="4">
        <f t="shared" si="2"/>
        <v>-1.1286307053941904E-2</v>
      </c>
      <c r="J35" s="3">
        <v>39.86</v>
      </c>
      <c r="K35" s="3">
        <f t="shared" si="3"/>
        <v>5.2270327349524727E-2</v>
      </c>
      <c r="L35" s="2">
        <f t="shared" si="5"/>
        <v>4.0192684028300271E-2</v>
      </c>
      <c r="M35" s="2">
        <f t="shared" si="6"/>
        <v>6.1835927847788429E-2</v>
      </c>
      <c r="N35" s="2">
        <f t="shared" si="7"/>
        <v>3.3938672223876171E-2</v>
      </c>
      <c r="O35" s="2">
        <f t="shared" si="8"/>
        <v>2.4419604471195216E-2</v>
      </c>
      <c r="P35" s="2">
        <f t="shared" si="9"/>
        <v>-9.1971165796668527E-3</v>
      </c>
      <c r="Q35">
        <f t="shared" si="10"/>
        <v>2</v>
      </c>
      <c r="R35">
        <f t="shared" si="11"/>
        <v>1</v>
      </c>
      <c r="S35">
        <f t="shared" si="12"/>
        <v>3</v>
      </c>
      <c r="T35">
        <f t="shared" si="13"/>
        <v>4</v>
      </c>
      <c r="U35">
        <f t="shared" si="14"/>
        <v>5</v>
      </c>
      <c r="V35">
        <f>IF(Q36=1,C35,IF(R36=1,E35,IF(S36=1,G35,IF(T36=1,I35,IF(U36=1,K35)))))</f>
        <v>-3.5386381025249093E-3</v>
      </c>
      <c r="X35">
        <f t="shared" si="4"/>
        <v>13252.78097429996</v>
      </c>
      <c r="Z35">
        <f>(1+V35)*Z36</f>
        <v>24785.376623733977</v>
      </c>
      <c r="AB35">
        <f>(1+C35)*AB36</f>
        <v>2650.556194859992</v>
      </c>
      <c r="AC35">
        <f>(1+E35)*AC36</f>
        <v>7001.6293279022439</v>
      </c>
      <c r="AD35">
        <f>(1+G35)*AD36</f>
        <v>3325.0359023456222</v>
      </c>
      <c r="AE35">
        <f>(1+I35)*AE36</f>
        <v>2681.521494485708</v>
      </c>
      <c r="AF35">
        <f>(1+K35)*AF36</f>
        <v>3345.3629878304637</v>
      </c>
      <c r="AG35">
        <f t="shared" si="15"/>
        <v>19004.105907424029</v>
      </c>
    </row>
    <row r="36" spans="1:33">
      <c r="A36" s="1">
        <v>39660</v>
      </c>
      <c r="B36" s="3">
        <v>134.78</v>
      </c>
      <c r="C36" s="3">
        <f t="shared" si="0"/>
        <v>2.5020914137957196E-2</v>
      </c>
      <c r="D36" s="4">
        <v>164.22</v>
      </c>
      <c r="E36" s="4">
        <f t="shared" si="1"/>
        <v>4.9396127548086075E-2</v>
      </c>
      <c r="F36" s="3">
        <v>104.56</v>
      </c>
      <c r="G36" s="3">
        <f t="shared" si="1"/>
        <v>-1.1463507833397453E-3</v>
      </c>
      <c r="H36" s="4">
        <v>60.25</v>
      </c>
      <c r="I36" s="4">
        <f t="shared" si="2"/>
        <v>3.1635031635031253E-3</v>
      </c>
      <c r="J36" s="3">
        <v>37.880000000000003</v>
      </c>
      <c r="K36" s="3">
        <f t="shared" si="3"/>
        <v>3.9756162205143303E-3</v>
      </c>
      <c r="L36" s="2">
        <f t="shared" si="5"/>
        <v>7.625598086124479E-3</v>
      </c>
      <c r="M36" s="2">
        <f t="shared" si="6"/>
        <v>1.2953367875647633E-2</v>
      </c>
      <c r="N36" s="2">
        <f t="shared" si="7"/>
        <v>6.3682604272634849E-2</v>
      </c>
      <c r="O36" s="2">
        <f t="shared" si="8"/>
        <v>6.2797671547010103E-2</v>
      </c>
      <c r="P36" s="2">
        <f t="shared" si="9"/>
        <v>-7.4517468849254753E-2</v>
      </c>
      <c r="Q36">
        <f t="shared" si="10"/>
        <v>4</v>
      </c>
      <c r="R36">
        <f t="shared" si="11"/>
        <v>3</v>
      </c>
      <c r="S36">
        <f t="shared" si="12"/>
        <v>1</v>
      </c>
      <c r="T36">
        <f t="shared" si="13"/>
        <v>2</v>
      </c>
      <c r="U36">
        <f t="shared" si="14"/>
        <v>5</v>
      </c>
      <c r="V36">
        <f>IF(Q37=1,C36,IF(R37=1,E36,IF(S37=1,G36,IF(T37=1,I36,IF(U37=1,K36)))))</f>
        <v>3.1635031635031253E-3</v>
      </c>
      <c r="X36">
        <f t="shared" si="4"/>
        <v>12924.817798235519</v>
      </c>
      <c r="Z36">
        <f>(1+V36)*Z37</f>
        <v>24873.394565482529</v>
      </c>
      <c r="AB36">
        <f>(1+C36)*AB37</f>
        <v>2584.9635596471039</v>
      </c>
      <c r="AC36">
        <f>(1+E36)*AC37</f>
        <v>6689.2057026476614</v>
      </c>
      <c r="AD36">
        <f>(1+G36)*AD37</f>
        <v>3336.8437849050606</v>
      </c>
      <c r="AE36">
        <f>(1+I36)*AE37</f>
        <v>2712.131442718884</v>
      </c>
      <c r="AF36">
        <f>(1+K36)*AF37</f>
        <v>3179.1859001258904</v>
      </c>
      <c r="AG36">
        <f t="shared" si="15"/>
        <v>18502.330390044601</v>
      </c>
    </row>
    <row r="37" spans="1:33">
      <c r="A37" s="1">
        <v>39630</v>
      </c>
      <c r="B37" s="3">
        <v>131.49</v>
      </c>
      <c r="C37" s="3">
        <f t="shared" si="0"/>
        <v>1.1850711812235635E-2</v>
      </c>
      <c r="D37" s="4">
        <v>156.49</v>
      </c>
      <c r="E37" s="4">
        <f t="shared" si="1"/>
        <v>8.3768284038920771E-3</v>
      </c>
      <c r="F37" s="3">
        <v>104.68</v>
      </c>
      <c r="G37" s="3">
        <f t="shared" si="1"/>
        <v>1.4046304368885041E-2</v>
      </c>
      <c r="H37" s="4">
        <v>60.06</v>
      </c>
      <c r="I37" s="4">
        <f t="shared" si="2"/>
        <v>2.3168654173764895E-2</v>
      </c>
      <c r="J37" s="3">
        <v>37.729999999999997</v>
      </c>
      <c r="K37" s="3">
        <f t="shared" si="3"/>
        <v>-2.6497085320628287E-4</v>
      </c>
      <c r="L37" s="2">
        <f t="shared" si="5"/>
        <v>1.4661625125395521E-2</v>
      </c>
      <c r="M37" s="2">
        <f t="shared" si="6"/>
        <v>-4.7477022338547586E-2</v>
      </c>
      <c r="N37" s="2">
        <f t="shared" si="7"/>
        <v>4.7952748022825169E-2</v>
      </c>
      <c r="O37" s="2">
        <f t="shared" si="8"/>
        <v>0.10709677419354843</v>
      </c>
      <c r="P37" s="2">
        <f t="shared" si="9"/>
        <v>-0.10677083333333345</v>
      </c>
      <c r="Q37">
        <f t="shared" si="10"/>
        <v>3</v>
      </c>
      <c r="R37">
        <f t="shared" si="11"/>
        <v>4</v>
      </c>
      <c r="S37">
        <f t="shared" si="12"/>
        <v>2</v>
      </c>
      <c r="T37">
        <f t="shared" si="13"/>
        <v>1</v>
      </c>
      <c r="U37">
        <f t="shared" si="14"/>
        <v>5</v>
      </c>
      <c r="V37">
        <f>IF(Q38=1,C37,IF(R38=1,E37,IF(S38=1,G37,IF(T38=1,I37,IF(U38=1,K37)))))</f>
        <v>2.3168654173764895E-2</v>
      </c>
      <c r="X37">
        <f t="shared" si="4"/>
        <v>12609.321058688149</v>
      </c>
      <c r="Z37">
        <f>(1+V37)*Z38</f>
        <v>24794.955644861093</v>
      </c>
      <c r="AB37">
        <f>(1+C37)*AB38</f>
        <v>2521.8642117376298</v>
      </c>
      <c r="AC37">
        <f>(1+E37)*AC38</f>
        <v>6374.3380855397181</v>
      </c>
      <c r="AD37">
        <f>(1+G37)*AD38</f>
        <v>3340.6733684378519</v>
      </c>
      <c r="AE37">
        <f>(1+I37)*AE38</f>
        <v>2703.578663065497</v>
      </c>
      <c r="AF37">
        <f>(1+K37)*AF38</f>
        <v>3166.5967268149375</v>
      </c>
      <c r="AG37">
        <f t="shared" si="15"/>
        <v>18107.051055595635</v>
      </c>
    </row>
    <row r="38" spans="1:33">
      <c r="A38" s="1">
        <v>39599</v>
      </c>
      <c r="B38" s="3">
        <v>129.94999999999999</v>
      </c>
      <c r="C38" s="3">
        <f t="shared" si="0"/>
        <v>4.0598975016015323E-2</v>
      </c>
      <c r="D38" s="4">
        <v>155.19</v>
      </c>
      <c r="E38" s="4">
        <f t="shared" si="1"/>
        <v>2.3545706371191091E-2</v>
      </c>
      <c r="F38" s="3">
        <v>103.23</v>
      </c>
      <c r="G38" s="3">
        <f t="shared" si="1"/>
        <v>-4.1481767316225411E-3</v>
      </c>
      <c r="H38" s="4">
        <v>58.7</v>
      </c>
      <c r="I38" s="4">
        <f t="shared" si="2"/>
        <v>5.367079518937358E-2</v>
      </c>
      <c r="J38" s="3">
        <v>37.74</v>
      </c>
      <c r="K38" s="3">
        <f t="shared" si="3"/>
        <v>5.0375730587253052E-2</v>
      </c>
      <c r="L38" s="2">
        <f t="shared" si="5"/>
        <v>4.6296296296296183E-2</v>
      </c>
      <c r="M38" s="2">
        <f t="shared" si="6"/>
        <v>-8.3397318528143666E-2</v>
      </c>
      <c r="N38" s="2">
        <f t="shared" si="7"/>
        <v>2.207920792079212E-2</v>
      </c>
      <c r="O38" s="2">
        <f t="shared" si="8"/>
        <v>7.4501189822441888E-2</v>
      </c>
      <c r="P38" s="2">
        <f t="shared" si="9"/>
        <v>-5.9556441564914041E-2</v>
      </c>
      <c r="Q38">
        <f t="shared" si="10"/>
        <v>2</v>
      </c>
      <c r="R38">
        <f t="shared" si="11"/>
        <v>5</v>
      </c>
      <c r="S38">
        <f t="shared" si="12"/>
        <v>3</v>
      </c>
      <c r="T38">
        <f t="shared" si="13"/>
        <v>1</v>
      </c>
      <c r="U38">
        <f t="shared" si="14"/>
        <v>4</v>
      </c>
      <c r="V38">
        <f>IF(Q39=1,C38,IF(R39=1,E38,IF(S39=1,G38,IF(T39=1,I38,IF(U39=1,K38)))))</f>
        <v>5.367079518937358E-2</v>
      </c>
      <c r="X38">
        <f t="shared" si="4"/>
        <v>12461.641733793631</v>
      </c>
      <c r="Z38">
        <f>(1+V38)*Z39</f>
        <v>24233.498107781325</v>
      </c>
      <c r="AB38">
        <f>(1+C38)*AB39</f>
        <v>2492.3283467587262</v>
      </c>
      <c r="AC38">
        <f>(1+E38)*AC39</f>
        <v>6321.3849287169069</v>
      </c>
      <c r="AD38">
        <f>(1+G38)*AD39</f>
        <v>3294.3992340832965</v>
      </c>
      <c r="AE38">
        <f>(1+I38)*AE39</f>
        <v>2642.3587665991458</v>
      </c>
      <c r="AF38">
        <f>(1+K38)*AF39</f>
        <v>3167.4360050356681</v>
      </c>
      <c r="AG38">
        <f t="shared" si="15"/>
        <v>17917.907281193744</v>
      </c>
    </row>
    <row r="39" spans="1:33">
      <c r="A39" s="1">
        <v>39568</v>
      </c>
      <c r="B39" s="3">
        <v>124.88</v>
      </c>
      <c r="C39" s="3">
        <f t="shared" si="0"/>
        <v>-6.0063224446786224E-2</v>
      </c>
      <c r="D39" s="4">
        <v>151.62</v>
      </c>
      <c r="E39" s="4">
        <f t="shared" si="1"/>
        <v>-6.3380281690140788E-2</v>
      </c>
      <c r="F39" s="3">
        <v>103.66</v>
      </c>
      <c r="G39" s="3">
        <f t="shared" si="1"/>
        <v>2.8679170388012314E-2</v>
      </c>
      <c r="H39" s="4">
        <v>55.71</v>
      </c>
      <c r="I39" s="4">
        <f t="shared" si="2"/>
        <v>-4.1960447119518449E-2</v>
      </c>
      <c r="J39" s="3">
        <v>35.93</v>
      </c>
      <c r="K39" s="3">
        <f t="shared" si="3"/>
        <v>-0.10688540889883165</v>
      </c>
      <c r="L39" s="2">
        <f t="shared" si="5"/>
        <v>5.2152666610497916E-2</v>
      </c>
      <c r="M39" s="2">
        <f t="shared" si="6"/>
        <v>-2.4343706822817588E-3</v>
      </c>
      <c r="N39" s="2">
        <f t="shared" si="7"/>
        <v>3.5150788895546195E-2</v>
      </c>
      <c r="O39" s="2">
        <f t="shared" si="8"/>
        <v>8.7024390243902461E-2</v>
      </c>
      <c r="P39" s="2">
        <f t="shared" si="9"/>
        <v>-6.0857538035960961E-3</v>
      </c>
      <c r="Q39">
        <f t="shared" si="10"/>
        <v>2</v>
      </c>
      <c r="R39">
        <f t="shared" si="11"/>
        <v>4</v>
      </c>
      <c r="S39">
        <f t="shared" si="12"/>
        <v>3</v>
      </c>
      <c r="T39">
        <f t="shared" si="13"/>
        <v>1</v>
      </c>
      <c r="U39">
        <f t="shared" si="14"/>
        <v>5</v>
      </c>
      <c r="V39">
        <f>IF(Q40=1,C39,IF(R40=1,E39,IF(S40=1,G39,IF(T40=1,I39,IF(U40=1,K39)))))</f>
        <v>-4.1960447119518449E-2</v>
      </c>
      <c r="X39">
        <f t="shared" si="4"/>
        <v>11975.450709627923</v>
      </c>
      <c r="Z39">
        <f>(1+V39)*Z40</f>
        <v>22999.117199054472</v>
      </c>
      <c r="AB39">
        <f>(1+C39)*AB40</f>
        <v>2395.0901419255847</v>
      </c>
      <c r="AC39">
        <f>(1+E39)*AC40</f>
        <v>6175.9674134419583</v>
      </c>
      <c r="AD39">
        <f>(1+G39)*AD40</f>
        <v>3308.1219084091299</v>
      </c>
      <c r="AE39">
        <f>(1+I39)*AE40</f>
        <v>2507.7650236326817</v>
      </c>
      <c r="AF39">
        <f>(1+K39)*AF40</f>
        <v>3015.5266470835072</v>
      </c>
      <c r="AG39">
        <f t="shared" si="15"/>
        <v>17402.471134492862</v>
      </c>
    </row>
    <row r="40" spans="1:33">
      <c r="A40" s="1">
        <v>39539</v>
      </c>
      <c r="B40" s="3">
        <v>132.86000000000001</v>
      </c>
      <c r="C40" s="3">
        <f t="shared" si="0"/>
        <v>-6.7284688995213615E-3</v>
      </c>
      <c r="D40" s="4">
        <v>161.88</v>
      </c>
      <c r="E40" s="4">
        <f t="shared" si="1"/>
        <v>-1.4803849000740753E-3</v>
      </c>
      <c r="F40" s="3">
        <v>100.77</v>
      </c>
      <c r="G40" s="3">
        <f t="shared" si="1"/>
        <v>2.5127161749745667E-2</v>
      </c>
      <c r="H40" s="4">
        <v>58.15</v>
      </c>
      <c r="I40" s="4">
        <f t="shared" si="2"/>
        <v>2.5754101252425488E-2</v>
      </c>
      <c r="J40" s="3">
        <v>40.229999999999997</v>
      </c>
      <c r="K40" s="3">
        <f t="shared" si="3"/>
        <v>-1.7102369899829047E-2</v>
      </c>
      <c r="L40" s="2">
        <f t="shared" si="5"/>
        <v>0.13110846245530411</v>
      </c>
      <c r="M40" s="2">
        <f t="shared" si="6"/>
        <v>-4.8492329395168399E-2</v>
      </c>
      <c r="N40" s="2">
        <f t="shared" si="7"/>
        <v>2.6275588145432308E-2</v>
      </c>
      <c r="O40" s="2">
        <f t="shared" si="8"/>
        <v>0.18119033109892346</v>
      </c>
      <c r="P40" s="2">
        <f t="shared" si="9"/>
        <v>6.5131056393963285E-2</v>
      </c>
      <c r="Q40">
        <f t="shared" si="10"/>
        <v>2</v>
      </c>
      <c r="R40">
        <f t="shared" si="11"/>
        <v>5</v>
      </c>
      <c r="S40">
        <f t="shared" si="12"/>
        <v>4</v>
      </c>
      <c r="T40">
        <f t="shared" si="13"/>
        <v>1</v>
      </c>
      <c r="U40">
        <f t="shared" si="14"/>
        <v>3</v>
      </c>
      <c r="V40">
        <f>IF(Q41=1,C40,IF(R41=1,E40,IF(S41=1,G40,IF(T41=1,I40,IF(U41=1,K40)))))</f>
        <v>-6.7284688995213615E-3</v>
      </c>
      <c r="X40">
        <f t="shared" si="4"/>
        <v>12740.698120444957</v>
      </c>
      <c r="Z40">
        <f>(1+V40)*Z41</f>
        <v>24006.438074403472</v>
      </c>
      <c r="AB40">
        <f>(1+C40)*AB41</f>
        <v>2548.1396240889912</v>
      </c>
      <c r="AC40">
        <f>(1+E40)*AC41</f>
        <v>6593.8900203666017</v>
      </c>
      <c r="AD40">
        <f>(1+G40)*AD41</f>
        <v>3215.8927716610847</v>
      </c>
      <c r="AE40">
        <f>(1+I40)*AE41</f>
        <v>2617.600720234077</v>
      </c>
      <c r="AF40">
        <f>(1+K40)*AF41</f>
        <v>3376.4162819974808</v>
      </c>
      <c r="AG40">
        <f t="shared" si="15"/>
        <v>18351.939418348236</v>
      </c>
    </row>
    <row r="41" spans="1:33">
      <c r="A41" s="1">
        <v>39507</v>
      </c>
      <c r="B41" s="3">
        <v>133.76</v>
      </c>
      <c r="C41" s="3">
        <f t="shared" si="0"/>
        <v>3.2178408827841558E-2</v>
      </c>
      <c r="D41" s="4">
        <v>162.12</v>
      </c>
      <c r="E41" s="4">
        <f t="shared" si="1"/>
        <v>-1.320835108649332E-2</v>
      </c>
      <c r="F41" s="3">
        <v>98.3</v>
      </c>
      <c r="G41" s="3">
        <f t="shared" si="1"/>
        <v>-1.591750926018624E-2</v>
      </c>
      <c r="H41" s="4">
        <v>56.69</v>
      </c>
      <c r="I41" s="4">
        <f t="shared" si="2"/>
        <v>4.4976958525345577E-2</v>
      </c>
      <c r="J41" s="3">
        <v>40.93</v>
      </c>
      <c r="K41" s="3">
        <f t="shared" si="3"/>
        <v>-3.1013257575757628E-2</v>
      </c>
      <c r="L41" s="2">
        <f t="shared" si="5"/>
        <v>0.13413600135662196</v>
      </c>
      <c r="M41" s="2">
        <f t="shared" si="6"/>
        <v>-3.119397633560415E-2</v>
      </c>
      <c r="N41" s="2">
        <f t="shared" si="7"/>
        <v>6.9657856996516348E-3</v>
      </c>
      <c r="O41" s="2">
        <f t="shared" si="8"/>
        <v>0.10939334637964768</v>
      </c>
      <c r="P41" s="2">
        <f t="shared" si="9"/>
        <v>6.2564901349947979E-2</v>
      </c>
      <c r="Q41">
        <f t="shared" si="10"/>
        <v>1</v>
      </c>
      <c r="R41">
        <f t="shared" si="11"/>
        <v>5</v>
      </c>
      <c r="S41">
        <f t="shared" si="12"/>
        <v>4</v>
      </c>
      <c r="T41">
        <f t="shared" si="13"/>
        <v>2</v>
      </c>
      <c r="U41">
        <f t="shared" si="14"/>
        <v>3</v>
      </c>
      <c r="V41">
        <f>IF(Q42=1,C41,IF(R42=1,E41,IF(S42=1,G41,IF(T42=1,I41,IF(U42=1,K41)))))</f>
        <v>-3.1013257575757628E-2</v>
      </c>
      <c r="X41">
        <f t="shared" si="4"/>
        <v>12827.004219409282</v>
      </c>
      <c r="Z41">
        <f>(1+V41)*Z42</f>
        <v>24169.058835106185</v>
      </c>
      <c r="AB41">
        <f>(1+C41)*AB42</f>
        <v>2565.4008438818564</v>
      </c>
      <c r="AC41">
        <f>(1+E41)*AC42</f>
        <v>6603.6659877800439</v>
      </c>
      <c r="AD41">
        <f>(1+G41)*AD42</f>
        <v>3137.0671772778069</v>
      </c>
      <c r="AE41">
        <f>(1+I41)*AE42</f>
        <v>2551.8793607922585</v>
      </c>
      <c r="AF41">
        <f>(1+K41)*AF42</f>
        <v>3435.165757448593</v>
      </c>
      <c r="AG41">
        <f t="shared" si="15"/>
        <v>18293.17912718056</v>
      </c>
    </row>
    <row r="42" spans="1:33">
      <c r="A42" s="1">
        <v>39478</v>
      </c>
      <c r="B42" s="3">
        <v>129.59</v>
      </c>
      <c r="C42" s="3">
        <f t="shared" si="0"/>
        <v>4.3397745571658618E-2</v>
      </c>
      <c r="D42" s="4">
        <v>164.29</v>
      </c>
      <c r="E42" s="4">
        <f t="shared" si="1"/>
        <v>-2.9649754887484555E-2</v>
      </c>
      <c r="F42" s="3">
        <v>99.89</v>
      </c>
      <c r="G42" s="3">
        <f t="shared" si="1"/>
        <v>-1.0990099009900984E-2</v>
      </c>
      <c r="H42" s="4">
        <v>54.25</v>
      </c>
      <c r="I42" s="4">
        <f t="shared" si="2"/>
        <v>-6.9558850448471999E-3</v>
      </c>
      <c r="J42" s="3">
        <v>42.24</v>
      </c>
      <c r="K42" s="3">
        <f t="shared" si="3"/>
        <v>5.2579117866932451E-2</v>
      </c>
      <c r="L42" s="2">
        <f t="shared" si="5"/>
        <v>0.21863832988527365</v>
      </c>
      <c r="M42" s="2">
        <f t="shared" si="6"/>
        <v>3.9415411868910476E-2</v>
      </c>
      <c r="N42" s="2">
        <f t="shared" si="7"/>
        <v>1.0112245929821012E-2</v>
      </c>
      <c r="O42" s="2">
        <f t="shared" si="8"/>
        <v>0.20155038759689925</v>
      </c>
      <c r="P42" s="2">
        <f t="shared" si="9"/>
        <v>0.27497736190763655</v>
      </c>
      <c r="Q42">
        <f t="shared" si="10"/>
        <v>2</v>
      </c>
      <c r="R42">
        <f t="shared" si="11"/>
        <v>4</v>
      </c>
      <c r="S42">
        <f t="shared" si="12"/>
        <v>5</v>
      </c>
      <c r="T42">
        <f t="shared" si="13"/>
        <v>3</v>
      </c>
      <c r="U42">
        <f t="shared" si="14"/>
        <v>1</v>
      </c>
      <c r="V42">
        <f>IF(Q43=1,C42,IF(R43=1,E42,IF(S43=1,G42,IF(T43=1,I42,IF(U43=1,K42)))))</f>
        <v>4.3397745571658618E-2</v>
      </c>
      <c r="X42">
        <f t="shared" si="4"/>
        <v>12427.119294207901</v>
      </c>
      <c r="Z42">
        <f>(1+V42)*Z43</f>
        <v>24942.610437207069</v>
      </c>
      <c r="AB42">
        <f>(1+C42)*AB43</f>
        <v>2485.4238588415801</v>
      </c>
      <c r="AC42">
        <f>(1+E42)*AC43</f>
        <v>6692.0570264765811</v>
      </c>
      <c r="AD42">
        <f>(1+G42)*AD43</f>
        <v>3187.809159087285</v>
      </c>
      <c r="AE42">
        <f>(1+I42)*AE43</f>
        <v>2442.0436641908627</v>
      </c>
      <c r="AF42">
        <f>(1+K42)*AF43</f>
        <v>3545.1112043642461</v>
      </c>
      <c r="AG42">
        <f t="shared" si="15"/>
        <v>18352.444912960553</v>
      </c>
    </row>
    <row r="43" spans="1:33">
      <c r="A43" s="1">
        <v>39449</v>
      </c>
      <c r="B43" s="3">
        <v>124.2</v>
      </c>
      <c r="C43" s="3">
        <f t="shared" si="0"/>
        <v>4.6423456062010322E-2</v>
      </c>
      <c r="D43" s="4">
        <v>169.31</v>
      </c>
      <c r="E43" s="4">
        <f t="shared" si="1"/>
        <v>0.11395486545167439</v>
      </c>
      <c r="F43" s="3">
        <v>101</v>
      </c>
      <c r="G43" s="3">
        <f t="shared" si="1"/>
        <v>8.5879768324345854E-3</v>
      </c>
      <c r="H43" s="4">
        <v>54.63</v>
      </c>
      <c r="I43" s="4">
        <f t="shared" si="2"/>
        <v>6.5951219512195167E-2</v>
      </c>
      <c r="J43" s="3">
        <v>40.130000000000003</v>
      </c>
      <c r="K43" s="3">
        <f t="shared" si="3"/>
        <v>0.11009681881051187</v>
      </c>
      <c r="L43" s="2">
        <f t="shared" si="5"/>
        <v>8.6899448674192761E-2</v>
      </c>
      <c r="M43" s="2">
        <f t="shared" si="6"/>
        <v>-4.7321629529597099E-2</v>
      </c>
      <c r="N43" s="2">
        <f t="shared" si="7"/>
        <v>4.4143492194768902E-2</v>
      </c>
      <c r="O43" s="2">
        <f t="shared" si="8"/>
        <v>8.0925999208547747E-2</v>
      </c>
      <c r="P43" s="2">
        <f t="shared" si="9"/>
        <v>-5.4522924411399961E-3</v>
      </c>
      <c r="Q43">
        <f t="shared" si="10"/>
        <v>1</v>
      </c>
      <c r="R43">
        <f t="shared" si="11"/>
        <v>5</v>
      </c>
      <c r="S43">
        <f t="shared" si="12"/>
        <v>3</v>
      </c>
      <c r="T43">
        <f t="shared" si="13"/>
        <v>2</v>
      </c>
      <c r="U43">
        <f t="shared" si="14"/>
        <v>4</v>
      </c>
      <c r="V43">
        <f>IF(Q44=1,C43,IF(R44=1,E43,IF(S44=1,G43,IF(T44=1,I43,IF(U44=1,K43)))))</f>
        <v>8.5879768324345854E-3</v>
      </c>
      <c r="X43">
        <f t="shared" si="4"/>
        <v>11910.2416570771</v>
      </c>
      <c r="Z43">
        <f>(1+V43)*Z44</f>
        <v>23905.179537781605</v>
      </c>
      <c r="AB43">
        <f>(1+C43)*AB44</f>
        <v>2382.0483314154199</v>
      </c>
      <c r="AC43">
        <f>(1+E43)*AC44</f>
        <v>6896.5376782077428</v>
      </c>
      <c r="AD43">
        <f>(1+G43)*AD44</f>
        <v>3223.2328067655999</v>
      </c>
      <c r="AE43">
        <f>(1+I43)*AE44</f>
        <v>2459.1492234976376</v>
      </c>
      <c r="AF43">
        <f>(1+K43)*AF44</f>
        <v>3368.0234997901803</v>
      </c>
      <c r="AG43">
        <f t="shared" si="15"/>
        <v>18328.991539676579</v>
      </c>
    </row>
    <row r="44" spans="1:33">
      <c r="A44" s="1">
        <v>39416</v>
      </c>
      <c r="B44" s="3">
        <v>118.69</v>
      </c>
      <c r="C44" s="3">
        <f t="shared" si="0"/>
        <v>1.0471649923378205E-2</v>
      </c>
      <c r="D44" s="4">
        <v>151.99</v>
      </c>
      <c r="E44" s="4">
        <f t="shared" si="1"/>
        <v>-0.10662434608828535</v>
      </c>
      <c r="F44" s="3">
        <v>100.14</v>
      </c>
      <c r="G44" s="3">
        <f t="shared" si="1"/>
        <v>1.9859456156431438E-2</v>
      </c>
      <c r="H44" s="4">
        <v>51.25</v>
      </c>
      <c r="I44" s="4">
        <f t="shared" si="2"/>
        <v>4.1031891123298865E-2</v>
      </c>
      <c r="J44" s="3">
        <v>36.15</v>
      </c>
      <c r="K44" s="3">
        <f t="shared" si="3"/>
        <v>-4.2891183478951662E-2</v>
      </c>
      <c r="L44" s="2">
        <f t="shared" si="5"/>
        <v>-1.8441945087661296E-2</v>
      </c>
      <c r="M44" s="2">
        <f t="shared" si="6"/>
        <v>-3.980036641607166E-2</v>
      </c>
      <c r="N44" s="2">
        <f t="shared" si="7"/>
        <v>8.3414475819539036E-2</v>
      </c>
      <c r="O44" s="2">
        <f t="shared" si="8"/>
        <v>-3.9722690650177958E-2</v>
      </c>
      <c r="P44" s="2">
        <f t="shared" si="9"/>
        <v>-0.187092421857432</v>
      </c>
      <c r="Q44">
        <f t="shared" si="10"/>
        <v>2</v>
      </c>
      <c r="R44">
        <f t="shared" si="11"/>
        <v>4</v>
      </c>
      <c r="S44">
        <f t="shared" si="12"/>
        <v>1</v>
      </c>
      <c r="T44">
        <f t="shared" si="13"/>
        <v>3</v>
      </c>
      <c r="U44">
        <f t="shared" si="14"/>
        <v>5</v>
      </c>
      <c r="V44">
        <f>IF(Q45=1,C44,IF(R45=1,E44,IF(S45=1,G44,IF(T45=1,I44,IF(U45=1,K44)))))</f>
        <v>-0.10662434608828535</v>
      </c>
      <c r="X44">
        <f t="shared" si="4"/>
        <v>11381.856540084389</v>
      </c>
      <c r="Z44">
        <f>(1+V44)*Z45</f>
        <v>23701.630484291582</v>
      </c>
      <c r="AB44">
        <f>(1+C44)*AB45</f>
        <v>2276.3713080168777</v>
      </c>
      <c r="AC44">
        <f>(1+E44)*AC45</f>
        <v>6191.0386965376811</v>
      </c>
      <c r="AD44">
        <f>(1+G44)*AD45</f>
        <v>3195.7874581139322</v>
      </c>
      <c r="AE44">
        <f>(1+I44)*AE45</f>
        <v>2306.9997749268518</v>
      </c>
      <c r="AF44">
        <f>(1+K44)*AF45</f>
        <v>3033.9907679395715</v>
      </c>
      <c r="AG44">
        <f t="shared" si="15"/>
        <v>17004.188005534914</v>
      </c>
    </row>
    <row r="45" spans="1:33">
      <c r="A45" s="1">
        <v>39386</v>
      </c>
      <c r="B45" s="3">
        <v>117.46</v>
      </c>
      <c r="C45" s="3">
        <f t="shared" si="0"/>
        <v>-4.0698660335764282E-3</v>
      </c>
      <c r="D45" s="4">
        <v>170.13</v>
      </c>
      <c r="E45" s="4">
        <f t="shared" si="1"/>
        <v>1.6672642524202176E-2</v>
      </c>
      <c r="F45" s="3">
        <v>98.19</v>
      </c>
      <c r="G45" s="3">
        <f t="shared" si="1"/>
        <v>5.8389674247079811E-3</v>
      </c>
      <c r="H45" s="4">
        <v>49.23</v>
      </c>
      <c r="I45" s="4">
        <f t="shared" si="2"/>
        <v>-3.659491193737778E-2</v>
      </c>
      <c r="J45" s="3">
        <v>37.770000000000003</v>
      </c>
      <c r="K45" s="3">
        <f t="shared" si="3"/>
        <v>-1.9470404984423675E-2</v>
      </c>
      <c r="L45" s="2">
        <f t="shared" si="5"/>
        <v>-4.8058999918956208E-2</v>
      </c>
      <c r="M45" s="2">
        <f t="shared" si="6"/>
        <v>0.16527397260273968</v>
      </c>
      <c r="N45" s="2">
        <f t="shared" si="7"/>
        <v>9.599285634557421E-2</v>
      </c>
      <c r="O45" s="2">
        <f t="shared" si="8"/>
        <v>-7.566654149455504E-2</v>
      </c>
      <c r="P45" s="2">
        <f t="shared" si="9"/>
        <v>-0.15935900289338964</v>
      </c>
      <c r="Q45">
        <f t="shared" si="10"/>
        <v>3</v>
      </c>
      <c r="R45">
        <f t="shared" si="11"/>
        <v>1</v>
      </c>
      <c r="S45">
        <f t="shared" si="12"/>
        <v>2</v>
      </c>
      <c r="T45">
        <f t="shared" si="13"/>
        <v>4</v>
      </c>
      <c r="U45">
        <f t="shared" si="14"/>
        <v>5</v>
      </c>
      <c r="V45">
        <f>IF(Q46=1,C45,IF(R46=1,E45,IF(S46=1,G45,IF(T46=1,I45,IF(U46=1,K45)))))</f>
        <v>1.6672642524202176E-2</v>
      </c>
      <c r="X45">
        <f t="shared" si="4"/>
        <v>11263.90487149981</v>
      </c>
      <c r="Z45">
        <f>(1+V45)*Z46</f>
        <v>26530.419068968524</v>
      </c>
      <c r="AB45">
        <f>(1+C45)*AB46</f>
        <v>2252.7809742999621</v>
      </c>
      <c r="AC45">
        <f>(1+E45)*AC46</f>
        <v>6929.9389002036678</v>
      </c>
      <c r="AD45">
        <f>(1+G45)*AD46</f>
        <v>3133.5567257060816</v>
      </c>
      <c r="AE45">
        <f>(1+I45)*AE46</f>
        <v>2216.0702228224177</v>
      </c>
      <c r="AF45">
        <f>(1+K45)*AF46</f>
        <v>3169.9538396978601</v>
      </c>
      <c r="AG45">
        <f t="shared" si="15"/>
        <v>17702.300662729987</v>
      </c>
    </row>
    <row r="46" spans="1:33">
      <c r="A46" s="1">
        <v>39357</v>
      </c>
      <c r="B46" s="3">
        <v>117.94</v>
      </c>
      <c r="C46" s="3">
        <f t="shared" si="0"/>
        <v>0.10908406996426551</v>
      </c>
      <c r="D46" s="4">
        <v>167.34</v>
      </c>
      <c r="E46" s="4">
        <f t="shared" si="1"/>
        <v>5.8711881563963057E-2</v>
      </c>
      <c r="F46" s="3">
        <v>97.62</v>
      </c>
      <c r="G46" s="3">
        <f t="shared" si="1"/>
        <v>-1.2842552330872647E-2</v>
      </c>
      <c r="H46" s="4">
        <v>51.1</v>
      </c>
      <c r="I46" s="4">
        <f t="shared" si="2"/>
        <v>0.13178294573643418</v>
      </c>
      <c r="J46" s="3">
        <v>38.520000000000003</v>
      </c>
      <c r="K46" s="3">
        <f t="shared" si="3"/>
        <v>0.16269242378508905</v>
      </c>
      <c r="L46" s="2">
        <f t="shared" si="5"/>
        <v>-6.0239043824701216E-2</v>
      </c>
      <c r="M46" s="2">
        <f t="shared" si="6"/>
        <v>0.11828388131515651</v>
      </c>
      <c r="N46" s="2">
        <f t="shared" si="7"/>
        <v>8.4064408661854606E-2</v>
      </c>
      <c r="O46" s="2">
        <f t="shared" si="8"/>
        <v>-7.0232896652110618E-2</v>
      </c>
      <c r="P46" s="2">
        <f t="shared" si="9"/>
        <v>-0.15060639470782797</v>
      </c>
      <c r="Q46">
        <f t="shared" si="10"/>
        <v>3</v>
      </c>
      <c r="R46">
        <f t="shared" si="11"/>
        <v>1</v>
      </c>
      <c r="S46">
        <f t="shared" si="12"/>
        <v>2</v>
      </c>
      <c r="T46">
        <f t="shared" si="13"/>
        <v>4</v>
      </c>
      <c r="U46">
        <f t="shared" si="14"/>
        <v>5</v>
      </c>
      <c r="V46">
        <f>IF(Q47=1,C46,IF(R47=1,E46,IF(S47=1,G46,IF(T47=1,I46,IF(U47=1,K46)))))</f>
        <v>-1.2842552330872647E-2</v>
      </c>
      <c r="X46">
        <f t="shared" si="4"/>
        <v>11309.934790947451</v>
      </c>
      <c r="Z46">
        <f>(1+V46)*Z47</f>
        <v>26095.340780586572</v>
      </c>
      <c r="AB46">
        <f>(1+C46)*AB47</f>
        <v>2261.9869581894905</v>
      </c>
      <c r="AC46">
        <f>(1+E46)*AC47</f>
        <v>6816.2932790224058</v>
      </c>
      <c r="AD46">
        <f>(1+G46)*AD47</f>
        <v>3115.3662039253259</v>
      </c>
      <c r="AE46">
        <f>(1+I46)*AE47</f>
        <v>2300.247580463651</v>
      </c>
      <c r="AF46">
        <f>(1+K46)*AF47</f>
        <v>3232.8997062526228</v>
      </c>
      <c r="AG46">
        <f t="shared" si="15"/>
        <v>17726.793727853496</v>
      </c>
    </row>
    <row r="47" spans="1:33">
      <c r="A47" s="1">
        <v>39325</v>
      </c>
      <c r="B47" s="3">
        <v>106.34</v>
      </c>
      <c r="C47" s="3">
        <f t="shared" si="0"/>
        <v>-6.9397042093287759E-2</v>
      </c>
      <c r="D47" s="4">
        <v>158.06</v>
      </c>
      <c r="E47" s="4">
        <f t="shared" si="1"/>
        <v>-0.11062345262210216</v>
      </c>
      <c r="F47" s="3">
        <v>98.89</v>
      </c>
      <c r="G47" s="3">
        <f t="shared" si="1"/>
        <v>2.2330197456838587E-2</v>
      </c>
      <c r="H47" s="4">
        <v>45.15</v>
      </c>
      <c r="I47" s="4">
        <f t="shared" si="2"/>
        <v>-0.10664819944598339</v>
      </c>
      <c r="J47" s="3">
        <v>33.130000000000003</v>
      </c>
      <c r="K47" s="3">
        <f t="shared" si="3"/>
        <v>-0.17893432465923167</v>
      </c>
      <c r="L47" s="2">
        <f t="shared" si="5"/>
        <v>-0.16221539431182544</v>
      </c>
      <c r="M47" s="2">
        <f t="shared" si="6"/>
        <v>3.7343309050337975E-2</v>
      </c>
      <c r="N47" s="2">
        <f t="shared" si="7"/>
        <v>0.12566875355719986</v>
      </c>
      <c r="O47" s="2">
        <f t="shared" si="8"/>
        <v>-0.17018930343686819</v>
      </c>
      <c r="P47" s="2">
        <f t="shared" si="9"/>
        <v>-0.29103359726086014</v>
      </c>
      <c r="Q47">
        <f t="shared" si="10"/>
        <v>3</v>
      </c>
      <c r="R47">
        <f t="shared" si="11"/>
        <v>2</v>
      </c>
      <c r="S47">
        <f t="shared" si="12"/>
        <v>1</v>
      </c>
      <c r="T47">
        <f t="shared" si="13"/>
        <v>4</v>
      </c>
      <c r="U47">
        <f t="shared" si="14"/>
        <v>5</v>
      </c>
      <c r="V47">
        <f>IF(Q48=1,C47,IF(R48=1,E47,IF(S48=1,G47,IF(T48=1,I47,IF(U48=1,K47)))))</f>
        <v>-0.11062345262210216</v>
      </c>
      <c r="X47">
        <f t="shared" si="4"/>
        <v>10197.545070962795</v>
      </c>
      <c r="Z47">
        <f>(1+V47)*Z48</f>
        <v>26434.83148732028</v>
      </c>
      <c r="AB47">
        <f>(1+C47)*AB48</f>
        <v>2039.5090141925593</v>
      </c>
      <c r="AC47">
        <f>(1+E47)*AC48</f>
        <v>6438.2892057026493</v>
      </c>
      <c r="AD47">
        <f>(1+G47)*AD48</f>
        <v>3155.895962980695</v>
      </c>
      <c r="AE47">
        <f>(1+I47)*AE48</f>
        <v>2032.4105334233627</v>
      </c>
      <c r="AF47">
        <f>(1+K47)*AF48</f>
        <v>2780.5287452790599</v>
      </c>
      <c r="AG47">
        <f t="shared" si="15"/>
        <v>16446.633461578327</v>
      </c>
    </row>
    <row r="48" spans="1:33">
      <c r="A48" s="1">
        <v>39294</v>
      </c>
      <c r="B48" s="3">
        <v>114.27</v>
      </c>
      <c r="C48" s="3">
        <f t="shared" si="0"/>
        <v>-5.4995038041680495E-2</v>
      </c>
      <c r="D48" s="4">
        <v>177.72</v>
      </c>
      <c r="E48" s="4">
        <f t="shared" si="1"/>
        <v>0.12274938404194838</v>
      </c>
      <c r="F48" s="3">
        <v>96.73</v>
      </c>
      <c r="G48" s="3">
        <f t="shared" si="1"/>
        <v>4.6521692091312308E-2</v>
      </c>
      <c r="H48" s="4">
        <v>50.54</v>
      </c>
      <c r="I48" s="4">
        <f t="shared" si="2"/>
        <v>-5.3026044594341362E-2</v>
      </c>
      <c r="J48" s="3">
        <v>40.35</v>
      </c>
      <c r="K48" s="3">
        <f t="shared" si="3"/>
        <v>-9.2646728131324435E-2</v>
      </c>
      <c r="L48" s="2">
        <f t="shared" si="5"/>
        <v>-7.361167409809484E-2</v>
      </c>
      <c r="M48" s="2">
        <f t="shared" si="6"/>
        <v>0.27069927069927058</v>
      </c>
      <c r="N48" s="2">
        <f t="shared" si="7"/>
        <v>0.12137723162531878</v>
      </c>
      <c r="O48" s="2">
        <f t="shared" si="8"/>
        <v>-2.7889978842085071E-2</v>
      </c>
      <c r="P48" s="2">
        <f t="shared" si="9"/>
        <v>-0.11279683377308698</v>
      </c>
      <c r="Q48">
        <f t="shared" si="10"/>
        <v>4</v>
      </c>
      <c r="R48">
        <f t="shared" si="11"/>
        <v>1</v>
      </c>
      <c r="S48">
        <f t="shared" si="12"/>
        <v>2</v>
      </c>
      <c r="T48">
        <f t="shared" si="13"/>
        <v>3</v>
      </c>
      <c r="U48">
        <f t="shared" si="14"/>
        <v>5</v>
      </c>
      <c r="V48">
        <f>IF(Q49=1,C48,IF(R49=1,E48,IF(S49=1,G48,IF(T49=1,I48,IF(U49=1,K48)))))</f>
        <v>0.12274938404194838</v>
      </c>
      <c r="X48">
        <f t="shared" si="4"/>
        <v>10957.99769850403</v>
      </c>
      <c r="Z48">
        <f>(1+V48)*Z49</f>
        <v>29722.878982200178</v>
      </c>
      <c r="AB48">
        <f>(1+C48)*AB49</f>
        <v>2191.5995397008064</v>
      </c>
      <c r="AC48">
        <f>(1+E48)*AC49</f>
        <v>7239.1038696537698</v>
      </c>
      <c r="AD48">
        <f>(1+G48)*AD49</f>
        <v>3086.9634593904602</v>
      </c>
      <c r="AE48">
        <f>(1+I48)*AE49</f>
        <v>2275.0393878010354</v>
      </c>
      <c r="AF48">
        <f>(1+K48)*AF49</f>
        <v>3386.4876206462436</v>
      </c>
      <c r="AG48">
        <f t="shared" si="15"/>
        <v>18179.193877192316</v>
      </c>
    </row>
    <row r="49" spans="1:33">
      <c r="A49" s="1">
        <v>39263</v>
      </c>
      <c r="B49" s="3">
        <v>120.92</v>
      </c>
      <c r="C49" s="3">
        <f t="shared" si="0"/>
        <v>-2.0017829645838391E-2</v>
      </c>
      <c r="D49" s="4">
        <v>158.29</v>
      </c>
      <c r="E49" s="4">
        <f t="shared" si="1"/>
        <v>8.4178082191780773E-2</v>
      </c>
      <c r="F49" s="3">
        <v>92.43</v>
      </c>
      <c r="G49" s="3">
        <f t="shared" si="1"/>
        <v>3.1699966514119916E-2</v>
      </c>
      <c r="H49" s="4">
        <v>53.37</v>
      </c>
      <c r="I49" s="4">
        <f t="shared" si="2"/>
        <v>2.0653398422831289E-3</v>
      </c>
      <c r="J49" s="3">
        <v>44.47</v>
      </c>
      <c r="K49" s="3">
        <f t="shared" si="3"/>
        <v>-1.0238148230580923E-2</v>
      </c>
      <c r="L49" s="2">
        <f t="shared" si="5"/>
        <v>-1.9620561050754028E-2</v>
      </c>
      <c r="M49" s="2">
        <f t="shared" si="6"/>
        <v>0.14986197878831903</v>
      </c>
      <c r="N49" s="2">
        <f t="shared" si="7"/>
        <v>6.9915499479106455E-2</v>
      </c>
      <c r="O49" s="2">
        <f t="shared" si="8"/>
        <v>1.5410958904109496E-2</v>
      </c>
      <c r="P49" s="2">
        <f t="shared" si="9"/>
        <v>3.9261509698527687E-2</v>
      </c>
      <c r="Q49">
        <f t="shared" si="10"/>
        <v>5</v>
      </c>
      <c r="R49">
        <f t="shared" si="11"/>
        <v>1</v>
      </c>
      <c r="S49">
        <f t="shared" si="12"/>
        <v>2</v>
      </c>
      <c r="T49">
        <f t="shared" si="13"/>
        <v>4</v>
      </c>
      <c r="U49">
        <f t="shared" si="14"/>
        <v>3</v>
      </c>
      <c r="V49">
        <f>IF(Q50=1,C49,IF(R50=1,E49,IF(S50=1,G49,IF(T50=1,I49,IF(U50=1,K49)))))</f>
        <v>8.4178082191780773E-2</v>
      </c>
      <c r="X49">
        <f t="shared" si="4"/>
        <v>11595.70387418489</v>
      </c>
      <c r="Z49">
        <f>(1+V49)*Z50</f>
        <v>26473.297963608293</v>
      </c>
      <c r="AB49">
        <f>(1+C49)*AB50</f>
        <v>2319.1407748369784</v>
      </c>
      <c r="AC49">
        <f>(1+E49)*AC50</f>
        <v>6447.6578411405308</v>
      </c>
      <c r="AD49">
        <f>(1+G49)*AD50</f>
        <v>2949.7367161321231</v>
      </c>
      <c r="AE49">
        <f>(1+I49)*AE50</f>
        <v>2402.4307900067524</v>
      </c>
      <c r="AF49">
        <f>(1+K49)*AF50</f>
        <v>3732.2702475870742</v>
      </c>
      <c r="AG49">
        <f t="shared" si="15"/>
        <v>17851.23636970346</v>
      </c>
    </row>
    <row r="50" spans="1:33">
      <c r="A50" s="1">
        <v>39233</v>
      </c>
      <c r="B50" s="3">
        <v>123.39</v>
      </c>
      <c r="C50" s="3">
        <f t="shared" si="0"/>
        <v>-1.6812749003984058E-2</v>
      </c>
      <c r="D50" s="4">
        <v>146</v>
      </c>
      <c r="E50" s="4">
        <f t="shared" si="1"/>
        <v>-2.4325046778936023E-2</v>
      </c>
      <c r="F50" s="3">
        <v>89.59</v>
      </c>
      <c r="G50" s="3">
        <f t="shared" si="1"/>
        <v>-5.1082731815657277E-3</v>
      </c>
      <c r="H50" s="4">
        <v>53.26</v>
      </c>
      <c r="I50" s="4">
        <f t="shared" si="2"/>
        <v>-3.0931586608442554E-2</v>
      </c>
      <c r="J50" s="3">
        <v>44.93</v>
      </c>
      <c r="K50" s="3">
        <f t="shared" si="3"/>
        <v>-9.2613009922822859E-3</v>
      </c>
      <c r="L50" s="2">
        <f t="shared" si="5"/>
        <v>3.5151006711409374E-2</v>
      </c>
      <c r="M50" s="2">
        <f t="shared" si="6"/>
        <v>0.12420112420112416</v>
      </c>
      <c r="N50" s="2">
        <f t="shared" si="7"/>
        <v>3.488506410996893E-2</v>
      </c>
      <c r="O50" s="2">
        <f t="shared" si="8"/>
        <v>5.9057466693179538E-2</v>
      </c>
      <c r="P50" s="2">
        <f t="shared" si="9"/>
        <v>4.9521139920579244E-2</v>
      </c>
      <c r="Q50">
        <f t="shared" si="10"/>
        <v>4</v>
      </c>
      <c r="R50">
        <f t="shared" si="11"/>
        <v>1</v>
      </c>
      <c r="S50">
        <f t="shared" si="12"/>
        <v>5</v>
      </c>
      <c r="T50">
        <f t="shared" si="13"/>
        <v>2</v>
      </c>
      <c r="U50">
        <f t="shared" si="14"/>
        <v>3</v>
      </c>
      <c r="V50">
        <f>IF(Q51=1,C50,IF(R51=1,E50,IF(S51=1,G50,IF(T51=1,I50,IF(U51=1,K50)))))</f>
        <v>-3.0931586608442554E-2</v>
      </c>
      <c r="X50">
        <f t="shared" si="4"/>
        <v>11832.566168009209</v>
      </c>
      <c r="Z50">
        <f>(1+V50)*Z51</f>
        <v>24417.850165435662</v>
      </c>
      <c r="AB50">
        <f>(1+C50)*AB51</f>
        <v>2366.5132336018423</v>
      </c>
      <c r="AC50">
        <f>(1+E50)*AC51</f>
        <v>5947.0468431771906</v>
      </c>
      <c r="AD50">
        <f>(1+G50)*AD51</f>
        <v>2859.1032391894068</v>
      </c>
      <c r="AE50">
        <f>(1+I50)*AE51</f>
        <v>2397.4791807337388</v>
      </c>
      <c r="AF50">
        <f>(1+K50)*AF51</f>
        <v>3770.8770457406622</v>
      </c>
      <c r="AG50">
        <f t="shared" si="15"/>
        <v>17341.019542442838</v>
      </c>
    </row>
    <row r="51" spans="1:33">
      <c r="A51" s="1">
        <v>39203</v>
      </c>
      <c r="B51" s="3">
        <v>125.5</v>
      </c>
      <c r="C51" s="3">
        <f t="shared" si="0"/>
        <v>-1.1266052154731008E-2</v>
      </c>
      <c r="D51" s="4">
        <v>149.63999999999999</v>
      </c>
      <c r="E51" s="4">
        <f t="shared" si="1"/>
        <v>-1.7916912778106045E-2</v>
      </c>
      <c r="F51" s="3">
        <v>90.05</v>
      </c>
      <c r="G51" s="3">
        <f t="shared" si="1"/>
        <v>2.5042686397268105E-2</v>
      </c>
      <c r="H51" s="4">
        <v>54.96</v>
      </c>
      <c r="I51" s="4">
        <f t="shared" si="2"/>
        <v>1.010843594927411E-2</v>
      </c>
      <c r="J51" s="3">
        <v>45.35</v>
      </c>
      <c r="K51" s="3">
        <f t="shared" si="3"/>
        <v>-2.9531350310293077E-2</v>
      </c>
      <c r="L51" s="2">
        <f t="shared" si="5"/>
        <v>7.7438186813186774E-2</v>
      </c>
      <c r="M51" s="2">
        <f t="shared" si="6"/>
        <v>7.8719723183390919E-2</v>
      </c>
      <c r="N51" s="2">
        <f t="shared" si="7"/>
        <v>3.9958424760364868E-2</v>
      </c>
      <c r="O51" s="2">
        <f t="shared" si="8"/>
        <v>0.13179571663920919</v>
      </c>
      <c r="P51" s="2">
        <f t="shared" si="9"/>
        <v>1.8643306379155396E-2</v>
      </c>
      <c r="Q51">
        <f t="shared" si="10"/>
        <v>3</v>
      </c>
      <c r="R51">
        <f t="shared" si="11"/>
        <v>2</v>
      </c>
      <c r="S51">
        <f t="shared" si="12"/>
        <v>4</v>
      </c>
      <c r="T51">
        <f t="shared" si="13"/>
        <v>1</v>
      </c>
      <c r="U51">
        <f t="shared" si="14"/>
        <v>5</v>
      </c>
      <c r="V51">
        <f>IF(Q52=1,C51,IF(R52=1,E51,IF(S52=1,G51,IF(T52=1,I51,IF(U52=1,K51)))))</f>
        <v>1.010843594927411E-2</v>
      </c>
      <c r="X51">
        <f t="shared" si="4"/>
        <v>12034.906022247798</v>
      </c>
      <c r="Z51">
        <f>(1+V51)*Z52</f>
        <v>25197.24080158363</v>
      </c>
      <c r="AB51">
        <f>(1+C51)*AB52</f>
        <v>2406.9812044495602</v>
      </c>
      <c r="AC51">
        <f>(1+E51)*AC52</f>
        <v>6095.3156822810597</v>
      </c>
      <c r="AD51">
        <f>(1+G51)*AD52</f>
        <v>2873.7833093984382</v>
      </c>
      <c r="AE51">
        <f>(1+I51)*AE52</f>
        <v>2474.0040513166782</v>
      </c>
      <c r="AF51">
        <f>(1+K51)*AF52</f>
        <v>3806.1267310113294</v>
      </c>
      <c r="AG51">
        <f t="shared" si="15"/>
        <v>17656.210978457064</v>
      </c>
    </row>
    <row r="52" spans="1:33">
      <c r="A52" s="1">
        <v>39172</v>
      </c>
      <c r="B52" s="3">
        <v>126.93</v>
      </c>
      <c r="C52" s="3">
        <f t="shared" si="0"/>
        <v>2.9023104985812832E-2</v>
      </c>
      <c r="D52" s="4">
        <v>152.37</v>
      </c>
      <c r="E52" s="4">
        <f t="shared" si="1"/>
        <v>8.944658944658937E-2</v>
      </c>
      <c r="F52" s="3">
        <v>87.85</v>
      </c>
      <c r="G52" s="3">
        <f t="shared" si="1"/>
        <v>1.8432645490377802E-2</v>
      </c>
      <c r="H52" s="4">
        <v>54.41</v>
      </c>
      <c r="I52" s="4">
        <f t="shared" si="2"/>
        <v>4.6547412964031441E-2</v>
      </c>
      <c r="J52" s="3">
        <v>46.73</v>
      </c>
      <c r="K52" s="3">
        <f t="shared" si="3"/>
        <v>2.7484608619173265E-2</v>
      </c>
      <c r="L52" s="2">
        <f t="shared" si="5"/>
        <v>0.16246909057606015</v>
      </c>
      <c r="M52" s="2">
        <f t="shared" si="6"/>
        <v>0.12516614975631382</v>
      </c>
      <c r="N52" s="2">
        <f t="shared" si="7"/>
        <v>-2.0296643247463001E-2</v>
      </c>
      <c r="O52" s="2">
        <f t="shared" si="8"/>
        <v>0.17187163471893166</v>
      </c>
      <c r="P52" s="2">
        <f t="shared" si="9"/>
        <v>0.1260240963855421</v>
      </c>
      <c r="Q52">
        <f t="shared" si="10"/>
        <v>2</v>
      </c>
      <c r="R52">
        <f t="shared" si="11"/>
        <v>4</v>
      </c>
      <c r="S52">
        <f t="shared" si="12"/>
        <v>5</v>
      </c>
      <c r="T52">
        <f t="shared" si="13"/>
        <v>1</v>
      </c>
      <c r="U52">
        <f t="shared" si="14"/>
        <v>3</v>
      </c>
      <c r="V52">
        <f>IF(Q53=1,C52,IF(R53=1,E52,IF(S53=1,G52,IF(T53=1,I52,IF(U53=1,K52)))))</f>
        <v>2.9023104985812832E-2</v>
      </c>
      <c r="X52">
        <f t="shared" si="4"/>
        <v>12172.036823935563</v>
      </c>
      <c r="Z52">
        <f>(1+V52)*Z53</f>
        <v>24945.085007535759</v>
      </c>
      <c r="AB52">
        <f>(1+C52)*AB53</f>
        <v>2434.4073647871132</v>
      </c>
      <c r="AC52">
        <f>(1+E52)*AC53</f>
        <v>6206.5173116089627</v>
      </c>
      <c r="AD52">
        <f>(1+G52)*AD53</f>
        <v>2803.5742779639399</v>
      </c>
      <c r="AE52">
        <f>(1+I52)*AE53</f>
        <v>2449.2460049516094</v>
      </c>
      <c r="AF52">
        <f>(1+K52)*AF53</f>
        <v>3921.9471254720929</v>
      </c>
      <c r="AG52">
        <f t="shared" si="15"/>
        <v>17815.692084783717</v>
      </c>
    </row>
    <row r="53" spans="1:33">
      <c r="A53" s="1">
        <v>39141</v>
      </c>
      <c r="B53" s="3">
        <v>123.35</v>
      </c>
      <c r="C53" s="3">
        <f t="shared" si="0"/>
        <v>8.1076698556761028E-5</v>
      </c>
      <c r="D53" s="4">
        <v>139.86000000000001</v>
      </c>
      <c r="E53" s="4">
        <f t="shared" si="1"/>
        <v>1.5981403457794689E-2</v>
      </c>
      <c r="F53" s="3">
        <v>86.26</v>
      </c>
      <c r="G53" s="3">
        <f t="shared" si="1"/>
        <v>-1.5048037967356806E-3</v>
      </c>
      <c r="H53" s="4">
        <v>51.99</v>
      </c>
      <c r="I53" s="4">
        <f t="shared" si="2"/>
        <v>-1.0844748858447493E-2</v>
      </c>
      <c r="J53" s="3">
        <v>45.48</v>
      </c>
      <c r="K53" s="3">
        <f t="shared" si="3"/>
        <v>6.2865155410142509E-2</v>
      </c>
      <c r="L53" s="2">
        <f t="shared" si="5"/>
        <v>0.12968220533015842</v>
      </c>
      <c r="M53" s="2">
        <f t="shared" si="6"/>
        <v>5.4592067561453843E-2</v>
      </c>
      <c r="N53" s="2">
        <f t="shared" si="7"/>
        <v>-4.6640141467727658E-2</v>
      </c>
      <c r="O53" s="2">
        <f t="shared" si="8"/>
        <v>0.10194997880457826</v>
      </c>
      <c r="P53" s="2">
        <f t="shared" si="9"/>
        <v>6.4108563406644711E-2</v>
      </c>
      <c r="Q53">
        <f t="shared" si="10"/>
        <v>1</v>
      </c>
      <c r="R53">
        <f t="shared" si="11"/>
        <v>4</v>
      </c>
      <c r="S53">
        <f t="shared" si="12"/>
        <v>5</v>
      </c>
      <c r="T53">
        <f t="shared" si="13"/>
        <v>2</v>
      </c>
      <c r="U53">
        <f t="shared" si="14"/>
        <v>3</v>
      </c>
      <c r="V53">
        <f>IF(Q54=1,C53,IF(R54=1,E53,IF(S54=1,G53,IF(T54=1,I53,IF(U54=1,K53)))))</f>
        <v>8.1076698556761028E-5</v>
      </c>
      <c r="X53">
        <f t="shared" si="4"/>
        <v>11828.730341388575</v>
      </c>
      <c r="Z53">
        <f>(1+V53)*Z54</f>
        <v>24241.520804219144</v>
      </c>
      <c r="AB53">
        <f>(1+C53)*AB54</f>
        <v>2365.7460682777155</v>
      </c>
      <c r="AC53">
        <f>(1+E53)*AC54</f>
        <v>5696.9450101833008</v>
      </c>
      <c r="AD53">
        <f>(1+G53)*AD54</f>
        <v>2752.8322961544618</v>
      </c>
      <c r="AE53">
        <f>(1+I53)*AE54</f>
        <v>2340.3106009453072</v>
      </c>
      <c r="AF53">
        <f>(1+K53)*AF54</f>
        <v>3817.037347880821</v>
      </c>
      <c r="AG53">
        <f t="shared" si="15"/>
        <v>16972.871323441606</v>
      </c>
    </row>
    <row r="54" spans="1:33">
      <c r="A54" s="1">
        <v>39113</v>
      </c>
      <c r="B54" s="3">
        <v>123.34</v>
      </c>
      <c r="C54" s="3">
        <f t="shared" si="0"/>
        <v>3.4731543624161081E-2</v>
      </c>
      <c r="D54" s="4">
        <v>137.66</v>
      </c>
      <c r="E54" s="4">
        <f t="shared" si="1"/>
        <v>5.9983059983059916E-2</v>
      </c>
      <c r="F54" s="3">
        <v>86.39</v>
      </c>
      <c r="G54" s="3">
        <f t="shared" si="1"/>
        <v>-2.07924223171991E-3</v>
      </c>
      <c r="H54" s="4">
        <v>52.56</v>
      </c>
      <c r="I54" s="4">
        <f t="shared" si="2"/>
        <v>4.5138198448995887E-2</v>
      </c>
      <c r="J54" s="3">
        <v>42.79</v>
      </c>
      <c r="K54" s="3">
        <f t="shared" si="3"/>
        <v>-4.6718056528855699E-4</v>
      </c>
      <c r="L54" s="2">
        <f t="shared" si="5"/>
        <v>0.17276789959113817</v>
      </c>
      <c r="M54" s="2">
        <f t="shared" si="6"/>
        <v>7.6225471034321007E-2</v>
      </c>
      <c r="N54" s="2">
        <f t="shared" si="7"/>
        <v>-4.5203359858532306E-2</v>
      </c>
      <c r="O54" s="2">
        <f t="shared" si="8"/>
        <v>0.15796430931923336</v>
      </c>
      <c r="P54" s="2">
        <f t="shared" si="9"/>
        <v>3.1332851289467271E-2</v>
      </c>
      <c r="Q54">
        <f t="shared" si="10"/>
        <v>1</v>
      </c>
      <c r="R54">
        <f t="shared" si="11"/>
        <v>3</v>
      </c>
      <c r="S54">
        <f t="shared" si="12"/>
        <v>5</v>
      </c>
      <c r="T54">
        <f t="shared" si="13"/>
        <v>2</v>
      </c>
      <c r="U54">
        <f t="shared" si="14"/>
        <v>4</v>
      </c>
      <c r="V54">
        <f>IF(Q55=1,C54,IF(R55=1,E54,IF(S55=1,G54,IF(T55=1,I54,IF(U55=1,K54)))))</f>
        <v>3.4731543624161081E-2</v>
      </c>
      <c r="X54">
        <f t="shared" si="4"/>
        <v>11827.771384733416</v>
      </c>
      <c r="Z54">
        <f>(1+V54)*Z55</f>
        <v>24239.555541081387</v>
      </c>
      <c r="AB54">
        <f>(1+C54)*AB55</f>
        <v>2365.5542769466838</v>
      </c>
      <c r="AC54">
        <f>(1+E54)*AC55</f>
        <v>5607.3319755600814</v>
      </c>
      <c r="AD54">
        <f>(1+G54)*AD55</f>
        <v>2756.9810116483181</v>
      </c>
      <c r="AE54">
        <f>(1+I54)*AE55</f>
        <v>2365.9689399054691</v>
      </c>
      <c r="AF54">
        <f>(1+K54)*AF55</f>
        <v>3591.2715065044049</v>
      </c>
      <c r="AG54">
        <f t="shared" si="15"/>
        <v>16687.10771056496</v>
      </c>
    </row>
    <row r="55" spans="1:33">
      <c r="A55" s="1">
        <v>39084</v>
      </c>
      <c r="B55" s="3">
        <v>119.2</v>
      </c>
      <c r="C55" s="3">
        <f t="shared" si="0"/>
        <v>2.3351648351648342E-2</v>
      </c>
      <c r="D55" s="4">
        <v>129.87</v>
      </c>
      <c r="E55" s="4">
        <f t="shared" si="1"/>
        <v>-6.3797577854671245E-2</v>
      </c>
      <c r="F55" s="3">
        <v>86.57</v>
      </c>
      <c r="G55" s="3">
        <f t="shared" si="1"/>
        <v>-2.3097355352823918E-4</v>
      </c>
      <c r="H55" s="4">
        <v>50.29</v>
      </c>
      <c r="I55" s="4">
        <f t="shared" si="2"/>
        <v>3.5626029654036176E-2</v>
      </c>
      <c r="J55" s="3">
        <v>42.81</v>
      </c>
      <c r="K55" s="3">
        <f t="shared" si="3"/>
        <v>-3.8409703504043144E-2</v>
      </c>
      <c r="L55" s="2">
        <f t="shared" si="5"/>
        <v>0.23497720679651893</v>
      </c>
      <c r="M55" s="2">
        <f t="shared" si="6"/>
        <v>6.3810615989515124E-2</v>
      </c>
      <c r="N55" s="2">
        <f t="shared" si="7"/>
        <v>-4.3319703834677883E-2</v>
      </c>
      <c r="O55" s="2">
        <f t="shared" si="8"/>
        <v>0.15928999538958036</v>
      </c>
      <c r="P55" s="2">
        <f t="shared" si="9"/>
        <v>0.15297603016428762</v>
      </c>
      <c r="Q55">
        <f t="shared" si="10"/>
        <v>1</v>
      </c>
      <c r="R55">
        <f t="shared" si="11"/>
        <v>4</v>
      </c>
      <c r="S55">
        <f t="shared" si="12"/>
        <v>5</v>
      </c>
      <c r="T55">
        <f t="shared" si="13"/>
        <v>2</v>
      </c>
      <c r="U55">
        <f t="shared" si="14"/>
        <v>3</v>
      </c>
      <c r="V55">
        <f>IF(Q56=1,C55,IF(R56=1,E55,IF(S56=1,G55,IF(T56=1,I55,IF(U56=1,K55)))))</f>
        <v>-6.3797577854671245E-2</v>
      </c>
      <c r="X55">
        <f t="shared" si="4"/>
        <v>11430.763329497513</v>
      </c>
      <c r="Z55">
        <f>(1+V55)*Z56</f>
        <v>23425.936602050439</v>
      </c>
      <c r="AB55">
        <f>(1+C55)*AB56</f>
        <v>2286.1526658995031</v>
      </c>
      <c r="AC55">
        <f>(1+E55)*AC56</f>
        <v>5290.0203665987783</v>
      </c>
      <c r="AD55">
        <f>(1+G55)*AD56</f>
        <v>2762.7253869475044</v>
      </c>
      <c r="AE55">
        <f>(1+I55)*AE56</f>
        <v>2263.7857303623678</v>
      </c>
      <c r="AF55">
        <f>(1+K55)*AF56</f>
        <v>3592.9500629458657</v>
      </c>
      <c r="AG55">
        <f t="shared" si="15"/>
        <v>16195.634212754019</v>
      </c>
    </row>
    <row r="56" spans="1:33">
      <c r="A56" s="1">
        <v>39051</v>
      </c>
      <c r="B56" s="3">
        <v>116.48</v>
      </c>
      <c r="C56" s="3">
        <f t="shared" si="0"/>
        <v>6.6764355710229928E-2</v>
      </c>
      <c r="D56" s="4">
        <v>138.72</v>
      </c>
      <c r="E56" s="4">
        <f t="shared" si="1"/>
        <v>2.4368630926008061E-2</v>
      </c>
      <c r="F56" s="3">
        <v>86.59</v>
      </c>
      <c r="G56" s="3">
        <f t="shared" si="1"/>
        <v>-3.4348165495706462E-2</v>
      </c>
      <c r="H56" s="4">
        <v>48.56</v>
      </c>
      <c r="I56" s="4">
        <f t="shared" si="2"/>
        <v>4.5875511522722436E-2</v>
      </c>
      <c r="J56" s="3">
        <v>44.52</v>
      </c>
      <c r="K56" s="3">
        <f t="shared" si="3"/>
        <v>7.2771084337349468E-2</v>
      </c>
      <c r="L56" s="2">
        <f t="shared" si="5"/>
        <v>0.15246858612842595</v>
      </c>
      <c r="M56" s="2">
        <f t="shared" si="6"/>
        <v>0.20114295610009528</v>
      </c>
      <c r="N56" s="2">
        <f t="shared" si="7"/>
        <v>-1.0965162764134709E-2</v>
      </c>
      <c r="O56" s="2">
        <f t="shared" si="8"/>
        <v>0.10489192263936289</v>
      </c>
      <c r="P56" s="2">
        <f t="shared" si="9"/>
        <v>0.16028146989835826</v>
      </c>
      <c r="Q56">
        <f t="shared" si="10"/>
        <v>3</v>
      </c>
      <c r="R56">
        <f t="shared" si="11"/>
        <v>1</v>
      </c>
      <c r="S56">
        <f t="shared" si="12"/>
        <v>5</v>
      </c>
      <c r="T56">
        <f t="shared" si="13"/>
        <v>4</v>
      </c>
      <c r="U56">
        <f t="shared" si="14"/>
        <v>2</v>
      </c>
      <c r="V56">
        <f>IF(Q57=1,C56,IF(R57=1,E56,IF(S57=1,G56,IF(T57=1,I56,IF(U57=1,K56)))))</f>
        <v>7.2771084337349468E-2</v>
      </c>
      <c r="X56">
        <f t="shared" si="4"/>
        <v>11169.927119294214</v>
      </c>
      <c r="Z56">
        <f>(1+V56)*Z57</f>
        <v>25022.298648159209</v>
      </c>
      <c r="AB56">
        <f>(1+C56)*AB57</f>
        <v>2233.9854238588437</v>
      </c>
      <c r="AC56">
        <f>(1+E56)*AC57</f>
        <v>5650.5091649694505</v>
      </c>
      <c r="AD56">
        <f>(1+G56)*AD57</f>
        <v>2763.3636508696363</v>
      </c>
      <c r="AE56">
        <f>(1+I56)*AE57</f>
        <v>2185.910420886788</v>
      </c>
      <c r="AF56">
        <f>(1+K56)*AF57</f>
        <v>3736.4666386907252</v>
      </c>
      <c r="AG56">
        <f t="shared" si="15"/>
        <v>16570.235299275446</v>
      </c>
    </row>
    <row r="57" spans="1:33">
      <c r="A57" s="1">
        <v>39021</v>
      </c>
      <c r="B57" s="3">
        <v>109.19</v>
      </c>
      <c r="C57" s="3">
        <f t="shared" si="0"/>
        <v>0</v>
      </c>
      <c r="D57" s="4">
        <v>135.41999999999999</v>
      </c>
      <c r="E57" s="4">
        <f t="shared" si="1"/>
        <v>2.1112954305534479E-2</v>
      </c>
      <c r="F57" s="3">
        <v>89.67</v>
      </c>
      <c r="G57" s="3">
        <f t="shared" si="1"/>
        <v>-8.9522546419098393E-3</v>
      </c>
      <c r="H57" s="4">
        <v>46.43</v>
      </c>
      <c r="I57" s="4">
        <f t="shared" si="2"/>
        <v>-1.58965663416702E-2</v>
      </c>
      <c r="J57" s="3">
        <v>41.5</v>
      </c>
      <c r="K57" s="3">
        <f t="shared" si="3"/>
        <v>-2.9012634534394056E-2</v>
      </c>
      <c r="L57" s="2">
        <f t="shared" si="5"/>
        <v>0.15410633125462422</v>
      </c>
      <c r="M57" s="2">
        <f t="shared" si="6"/>
        <v>0.11291913214990122</v>
      </c>
      <c r="N57" s="2">
        <f t="shared" si="7"/>
        <v>3.354080221300134E-2</v>
      </c>
      <c r="O57" s="2">
        <f t="shared" si="8"/>
        <v>0.15555002488800398</v>
      </c>
      <c r="P57" s="2">
        <f t="shared" si="9"/>
        <v>0.19976871928302967</v>
      </c>
      <c r="Q57">
        <f t="shared" si="10"/>
        <v>3</v>
      </c>
      <c r="R57">
        <f t="shared" si="11"/>
        <v>4</v>
      </c>
      <c r="S57">
        <f t="shared" si="12"/>
        <v>5</v>
      </c>
      <c r="T57">
        <f t="shared" si="13"/>
        <v>2</v>
      </c>
      <c r="U57">
        <f t="shared" si="14"/>
        <v>1</v>
      </c>
      <c r="V57">
        <f>IF(Q58=1,C57,IF(R58=1,E57,IF(S58=1,G57,IF(T58=1,I57,IF(U58=1,K57)))))</f>
        <v>-2.9012634534394056E-2</v>
      </c>
      <c r="X57">
        <f t="shared" si="4"/>
        <v>10470.847717683166</v>
      </c>
      <c r="Z57">
        <f>(1+V57)*Z58</f>
        <v>23324.919000417951</v>
      </c>
      <c r="AB57">
        <f>(1+C57)*AB58</f>
        <v>2094.1695435366337</v>
      </c>
      <c r="AC57">
        <f>(1+E57)*AC58</f>
        <v>5516.0896130346227</v>
      </c>
      <c r="AD57">
        <f>(1+G57)*AD58</f>
        <v>2861.6562948779338</v>
      </c>
      <c r="AE57">
        <f>(1+I57)*AE58</f>
        <v>2090.0292595093401</v>
      </c>
      <c r="AF57">
        <f>(1+K57)*AF58</f>
        <v>3483.0046160302131</v>
      </c>
      <c r="AG57">
        <f t="shared" si="15"/>
        <v>16044.949326988743</v>
      </c>
    </row>
    <row r="58" spans="1:33">
      <c r="A58" s="1">
        <v>38990</v>
      </c>
      <c r="B58" s="3">
        <v>109.19</v>
      </c>
      <c r="C58" s="3">
        <f t="shared" si="0"/>
        <v>3.8223828087857716E-2</v>
      </c>
      <c r="D58" s="4">
        <v>132.62</v>
      </c>
      <c r="E58" s="4">
        <f t="shared" si="1"/>
        <v>3.6822766007348982E-2</v>
      </c>
      <c r="F58" s="3">
        <v>90.48</v>
      </c>
      <c r="G58" s="3">
        <f t="shared" si="1"/>
        <v>0</v>
      </c>
      <c r="H58" s="4">
        <v>47.18</v>
      </c>
      <c r="I58" s="4">
        <f t="shared" si="2"/>
        <v>3.9435999118748601E-2</v>
      </c>
      <c r="J58" s="3">
        <v>42.74</v>
      </c>
      <c r="K58" s="3">
        <f t="shared" si="3"/>
        <v>3.0127741624487826E-2</v>
      </c>
      <c r="L58" s="2">
        <f t="shared" si="5"/>
        <v>9.4417159466773606E-2</v>
      </c>
      <c r="M58" s="2">
        <f t="shared" si="6"/>
        <v>0.1155787348586811</v>
      </c>
      <c r="N58" s="2">
        <f t="shared" si="7"/>
        <v>7.4711961040503705E-2</v>
      </c>
      <c r="O58" s="2">
        <f t="shared" si="8"/>
        <v>0.11960132890365446</v>
      </c>
      <c r="P58" s="2">
        <f t="shared" si="9"/>
        <v>0.21835803876852919</v>
      </c>
      <c r="Q58">
        <f t="shared" si="10"/>
        <v>4</v>
      </c>
      <c r="R58">
        <f t="shared" si="11"/>
        <v>3</v>
      </c>
      <c r="S58">
        <f t="shared" si="12"/>
        <v>5</v>
      </c>
      <c r="T58">
        <f t="shared" si="13"/>
        <v>2</v>
      </c>
      <c r="U58">
        <f t="shared" si="14"/>
        <v>1</v>
      </c>
      <c r="V58">
        <f>IF(Q59=1,C58,IF(R59=1,E58,IF(S59=1,G58,IF(T59=1,I58,IF(U59=1,K58)))))</f>
        <v>3.6822766007348982E-2</v>
      </c>
      <c r="X58">
        <f t="shared" si="4"/>
        <v>10470.847717683166</v>
      </c>
      <c r="Z58">
        <f>(1+V58)*Z59</f>
        <v>24021.856339225622</v>
      </c>
      <c r="AB58">
        <f>(1+C58)*AB59</f>
        <v>2094.1695435366337</v>
      </c>
      <c r="AC58">
        <f>(1+E58)*AC59</f>
        <v>5402.036659877801</v>
      </c>
      <c r="AD58">
        <f>(1+G58)*AD59</f>
        <v>2887.505983724272</v>
      </c>
      <c r="AE58">
        <f>(1+I58)*AE59</f>
        <v>2123.7902318253427</v>
      </c>
      <c r="AF58">
        <f>(1+K58)*AF59</f>
        <v>3587.0751154007548</v>
      </c>
      <c r="AG58">
        <f t="shared" si="15"/>
        <v>16094.577534364806</v>
      </c>
    </row>
    <row r="59" spans="1:33">
      <c r="A59" s="1">
        <v>38960</v>
      </c>
      <c r="B59" s="3">
        <v>105.17</v>
      </c>
      <c r="C59" s="3">
        <f t="shared" si="0"/>
        <v>8.9618731869042748E-2</v>
      </c>
      <c r="D59" s="4">
        <v>127.91</v>
      </c>
      <c r="E59" s="4">
        <f t="shared" si="1"/>
        <v>4.7755570117955427E-2</v>
      </c>
      <c r="F59" s="3">
        <v>90.48</v>
      </c>
      <c r="G59" s="3">
        <f t="shared" si="1"/>
        <v>-1.105094485577512E-4</v>
      </c>
      <c r="H59" s="4">
        <v>45.39</v>
      </c>
      <c r="I59" s="4">
        <f t="shared" si="2"/>
        <v>4.633471645919774E-2</v>
      </c>
      <c r="J59" s="3">
        <v>41.49</v>
      </c>
      <c r="K59" s="3">
        <f t="shared" si="3"/>
        <v>0.11742526259089682</v>
      </c>
      <c r="L59" s="2">
        <f t="shared" si="5"/>
        <v>-2.9618010703081694E-2</v>
      </c>
      <c r="M59" s="2">
        <f t="shared" si="6"/>
        <v>0.1087898751733703</v>
      </c>
      <c r="N59" s="2">
        <f t="shared" si="7"/>
        <v>0.10624770754370946</v>
      </c>
      <c r="O59" s="2">
        <f t="shared" si="8"/>
        <v>1.5890778871978532E-2</v>
      </c>
      <c r="P59" s="2">
        <f t="shared" si="9"/>
        <v>7.1539256198347195E-2</v>
      </c>
      <c r="Q59">
        <f t="shared" si="10"/>
        <v>5</v>
      </c>
      <c r="R59">
        <f t="shared" si="11"/>
        <v>1</v>
      </c>
      <c r="S59">
        <f t="shared" si="12"/>
        <v>2</v>
      </c>
      <c r="T59">
        <f t="shared" si="13"/>
        <v>4</v>
      </c>
      <c r="U59">
        <f t="shared" si="14"/>
        <v>3</v>
      </c>
      <c r="V59">
        <f>IF(Q60=1,C59,IF(R60=1,E59,IF(S60=1,G59,IF(T60=1,I59,IF(U60=1,K59)))))</f>
        <v>-1.105094485577512E-4</v>
      </c>
      <c r="X59">
        <f t="shared" si="4"/>
        <v>10085.347142309172</v>
      </c>
      <c r="Z59">
        <f>(1+V59)*Z60</f>
        <v>23168.719984544932</v>
      </c>
      <c r="AB59">
        <f>(1+C59)*AB60</f>
        <v>2017.0694284618348</v>
      </c>
      <c r="AC59">
        <f>(1+E59)*AC60</f>
        <v>5210.1832993890021</v>
      </c>
      <c r="AD59">
        <f>(1+G59)*AD60</f>
        <v>2887.505983724272</v>
      </c>
      <c r="AE59">
        <f>(1+I59)*AE60</f>
        <v>2043.2140445644832</v>
      </c>
      <c r="AF59">
        <f>(1+K59)*AF60</f>
        <v>3482.1653378094834</v>
      </c>
      <c r="AG59">
        <f t="shared" si="15"/>
        <v>15640.138093949075</v>
      </c>
    </row>
    <row r="60" spans="1:33">
      <c r="A60" s="1">
        <v>38930</v>
      </c>
      <c r="B60" s="3">
        <v>96.52</v>
      </c>
      <c r="C60" s="3">
        <f t="shared" si="0"/>
        <v>-4.5018304145641612E-2</v>
      </c>
      <c r="D60" s="4">
        <v>122.08</v>
      </c>
      <c r="E60" s="4">
        <f t="shared" si="1"/>
        <v>5.7061217421421798E-2</v>
      </c>
      <c r="F60" s="3">
        <v>90.49</v>
      </c>
      <c r="G60" s="3">
        <f t="shared" si="1"/>
        <v>3.3580810965162737E-2</v>
      </c>
      <c r="H60" s="4">
        <v>43.38</v>
      </c>
      <c r="I60" s="4">
        <f t="shared" si="2"/>
        <v>-1.2969283276450517E-2</v>
      </c>
      <c r="J60" s="3">
        <v>37.130000000000003</v>
      </c>
      <c r="K60" s="3">
        <f t="shared" si="3"/>
        <v>-3.2316914255928982E-2</v>
      </c>
      <c r="L60" s="2">
        <f t="shared" si="5"/>
        <v>-9.5661950716761993E-2</v>
      </c>
      <c r="M60" s="2">
        <f t="shared" si="6"/>
        <v>0.12051399724644328</v>
      </c>
      <c r="N60" s="2">
        <f t="shared" si="7"/>
        <v>0.12465821526224213</v>
      </c>
      <c r="O60" s="2">
        <f t="shared" si="8"/>
        <v>3.2857142857142918E-2</v>
      </c>
      <c r="P60" s="2">
        <f t="shared" si="9"/>
        <v>-4.2547705002578609E-2</v>
      </c>
      <c r="Q60">
        <f t="shared" si="10"/>
        <v>5</v>
      </c>
      <c r="R60">
        <f t="shared" si="11"/>
        <v>2</v>
      </c>
      <c r="S60">
        <f t="shared" si="12"/>
        <v>1</v>
      </c>
      <c r="T60">
        <f t="shared" si="13"/>
        <v>3</v>
      </c>
      <c r="U60">
        <f t="shared" si="14"/>
        <v>4</v>
      </c>
      <c r="V60">
        <f>IF(Q61=1,C60,IF(R61=1,E60,IF(S61=1,G60,IF(T61=1,I60,IF(U61=1,K60)))))</f>
        <v>-1.2969283276450517E-2</v>
      </c>
      <c r="X60">
        <f t="shared" si="4"/>
        <v>9255.8496355964762</v>
      </c>
      <c r="Z60">
        <f>(1+V60)*Z61</f>
        <v>23171.280629989727</v>
      </c>
      <c r="AB60">
        <f>(1+C60)*AB61</f>
        <v>1851.1699271192954</v>
      </c>
      <c r="AC60">
        <f>(1+E60)*AC61</f>
        <v>4972.7087576374743</v>
      </c>
      <c r="AD60">
        <f>(1+G60)*AD61</f>
        <v>2887.8251156853376</v>
      </c>
      <c r="AE60">
        <f>(1+I60)*AE61</f>
        <v>1952.7346387575958</v>
      </c>
      <c r="AF60">
        <f>(1+K60)*AF61</f>
        <v>3116.2400335711282</v>
      </c>
      <c r="AG60">
        <f t="shared" si="15"/>
        <v>14780.678472770833</v>
      </c>
    </row>
    <row r="61" spans="1:33">
      <c r="A61" s="1">
        <v>38898</v>
      </c>
      <c r="B61" s="3">
        <v>101.07</v>
      </c>
      <c r="C61" s="3">
        <f t="shared" si="0"/>
        <v>6.8280308635450732E-2</v>
      </c>
      <c r="D61" s="4">
        <v>115.49</v>
      </c>
      <c r="E61" s="4">
        <f t="shared" si="1"/>
        <v>-5.0871137409599046E-2</v>
      </c>
      <c r="F61" s="3">
        <v>87.55</v>
      </c>
      <c r="G61" s="3">
        <f t="shared" si="1"/>
        <v>9.1055786076532034E-3</v>
      </c>
      <c r="H61" s="4">
        <v>43.95</v>
      </c>
      <c r="I61" s="4">
        <f t="shared" si="2"/>
        <v>9.3827775012444076E-2</v>
      </c>
      <c r="J61" s="3">
        <v>38.369999999999997</v>
      </c>
      <c r="K61" s="3">
        <f t="shared" si="3"/>
        <v>0.10928013876843</v>
      </c>
      <c r="L61" s="2">
        <f t="shared" si="5"/>
        <v>4.5721101282178087E-3</v>
      </c>
      <c r="M61" s="2">
        <f t="shared" si="6"/>
        <v>5.5377867129671826E-2</v>
      </c>
      <c r="N61" s="2">
        <f t="shared" si="7"/>
        <v>7.6610919822921841E-2</v>
      </c>
      <c r="O61" s="2">
        <f t="shared" si="8"/>
        <v>0.14841912725372353</v>
      </c>
      <c r="P61" s="2">
        <f t="shared" si="9"/>
        <v>6.9696124895455819E-2</v>
      </c>
      <c r="Q61">
        <f t="shared" si="10"/>
        <v>5</v>
      </c>
      <c r="R61">
        <f t="shared" si="11"/>
        <v>4</v>
      </c>
      <c r="S61">
        <f t="shared" si="12"/>
        <v>2</v>
      </c>
      <c r="T61">
        <f t="shared" si="13"/>
        <v>1</v>
      </c>
      <c r="U61">
        <f t="shared" si="14"/>
        <v>3</v>
      </c>
      <c r="V61">
        <f>IF(Q62=1,C61,IF(R62=1,E61,IF(S62=1,G61,IF(T62=1,I61,IF(U62=1,K61)))))</f>
        <v>-5.0871137409599046E-2</v>
      </c>
      <c r="X61">
        <f t="shared" si="4"/>
        <v>9692.1749136939052</v>
      </c>
      <c r="Z61">
        <f>(1+V61)*Z62</f>
        <v>23475.744206732332</v>
      </c>
      <c r="AB61">
        <f>(1+C61)*AB62</f>
        <v>1938.4349827387812</v>
      </c>
      <c r="AC61">
        <f>(1+E61)*AC62</f>
        <v>4704.2769857433805</v>
      </c>
      <c r="AD61">
        <f>(1+G61)*AD62</f>
        <v>2794.0003191319629</v>
      </c>
      <c r="AE61">
        <f>(1+I61)*AE62</f>
        <v>1978.392977717758</v>
      </c>
      <c r="AF61">
        <f>(1+K61)*AF62</f>
        <v>3220.310532941669</v>
      </c>
      <c r="AG61">
        <f t="shared" si="15"/>
        <v>14635.415798273552</v>
      </c>
    </row>
    <row r="62" spans="1:33">
      <c r="A62" s="1">
        <v>38868</v>
      </c>
      <c r="B62" s="3">
        <v>94.61</v>
      </c>
      <c r="C62" s="3">
        <f t="shared" si="0"/>
        <v>-5.1718953593264477E-2</v>
      </c>
      <c r="D62" s="4">
        <v>121.68</v>
      </c>
      <c r="E62" s="4">
        <f t="shared" si="1"/>
        <v>2.3553162853297539E-2</v>
      </c>
      <c r="F62" s="3">
        <v>86.76</v>
      </c>
      <c r="G62" s="3">
        <f t="shared" si="1"/>
        <v>3.0526190758997596E-2</v>
      </c>
      <c r="H62" s="4">
        <v>40.18</v>
      </c>
      <c r="I62" s="4">
        <f t="shared" si="2"/>
        <v>-4.6511627906976764E-2</v>
      </c>
      <c r="J62" s="3">
        <v>34.590000000000003</v>
      </c>
      <c r="K62" s="3">
        <f t="shared" si="3"/>
        <v>-1.3968072976054588E-2</v>
      </c>
      <c r="L62" s="2">
        <f t="shared" si="5"/>
        <v>-3.0237802378023808E-2</v>
      </c>
      <c r="M62" s="2">
        <f t="shared" si="6"/>
        <v>0.14835787089467736</v>
      </c>
      <c r="N62" s="2">
        <f t="shared" si="7"/>
        <v>7.0318282753515954E-2</v>
      </c>
      <c r="O62" s="2">
        <f t="shared" si="8"/>
        <v>0.10719206392945717</v>
      </c>
      <c r="P62" s="2">
        <f t="shared" si="9"/>
        <v>-1.8444948921679867E-2</v>
      </c>
      <c r="Q62">
        <f t="shared" si="10"/>
        <v>5</v>
      </c>
      <c r="R62">
        <f t="shared" si="11"/>
        <v>1</v>
      </c>
      <c r="S62">
        <f t="shared" si="12"/>
        <v>3</v>
      </c>
      <c r="T62">
        <f t="shared" si="13"/>
        <v>2</v>
      </c>
      <c r="U62">
        <f t="shared" si="14"/>
        <v>4</v>
      </c>
      <c r="V62">
        <f>IF(Q63=1,C62,IF(R63=1,E62,IF(S63=1,G62,IF(T63=1,I62,IF(U63=1,K62)))))</f>
        <v>2.3553162853297539E-2</v>
      </c>
      <c r="X62">
        <f t="shared" si="4"/>
        <v>9072.6889144610723</v>
      </c>
      <c r="Z62">
        <f>(1+V62)*Z63</f>
        <v>24733.990432723098</v>
      </c>
      <c r="AB62">
        <f>(1+C62)*AB63</f>
        <v>1814.5377828922144</v>
      </c>
      <c r="AC62">
        <f>(1+E62)*AC63</f>
        <v>4956.4154786150712</v>
      </c>
      <c r="AD62">
        <f>(1+G62)*AD63</f>
        <v>2768.7888942077566</v>
      </c>
      <c r="AE62">
        <f>(1+I62)*AE63</f>
        <v>1808.6878235426509</v>
      </c>
      <c r="AF62">
        <f>(1+K62)*AF63</f>
        <v>2903.0633655056649</v>
      </c>
      <c r="AG62">
        <f t="shared" si="15"/>
        <v>14251.493344763358</v>
      </c>
    </row>
    <row r="63" spans="1:33">
      <c r="A63" s="1">
        <v>38839</v>
      </c>
      <c r="B63" s="3">
        <v>99.77</v>
      </c>
      <c r="C63" s="3">
        <f t="shared" si="0"/>
        <v>-7.9442701605462254E-2</v>
      </c>
      <c r="D63" s="4">
        <v>118.88</v>
      </c>
      <c r="E63" s="4">
        <f t="shared" si="1"/>
        <v>3.0513176144244071E-2</v>
      </c>
      <c r="F63" s="3">
        <v>84.19</v>
      </c>
      <c r="G63" s="3">
        <f t="shared" si="1"/>
        <v>2.9343440518400675E-2</v>
      </c>
      <c r="H63" s="4">
        <v>42.14</v>
      </c>
      <c r="I63" s="4">
        <f t="shared" si="2"/>
        <v>-5.6848701880035789E-2</v>
      </c>
      <c r="J63" s="3">
        <v>35.08</v>
      </c>
      <c r="K63" s="3">
        <f t="shared" si="3"/>
        <v>-9.4008264462809937E-2</v>
      </c>
      <c r="L63" s="2">
        <f t="shared" si="5"/>
        <v>-1.4519952587909906E-2</v>
      </c>
      <c r="M63" s="2">
        <f t="shared" si="6"/>
        <v>0.10781846985369484</v>
      </c>
      <c r="N63" s="2">
        <f t="shared" si="7"/>
        <v>6.3273553927759421E-2</v>
      </c>
      <c r="O63" s="2">
        <f t="shared" si="8"/>
        <v>9.8253844149074884E-2</v>
      </c>
      <c r="P63" s="2">
        <f t="shared" si="9"/>
        <v>-8.191572886678887E-2</v>
      </c>
      <c r="Q63">
        <f t="shared" si="10"/>
        <v>4</v>
      </c>
      <c r="R63">
        <f t="shared" si="11"/>
        <v>1</v>
      </c>
      <c r="S63">
        <f t="shared" si="12"/>
        <v>3</v>
      </c>
      <c r="T63">
        <f t="shared" si="13"/>
        <v>2</v>
      </c>
      <c r="U63">
        <f t="shared" si="14"/>
        <v>5</v>
      </c>
      <c r="V63">
        <f>IF(Q64=1,C63,IF(R64=1,E63,IF(S64=1,G63,IF(T64=1,I63,IF(U64=1,K63)))))</f>
        <v>-5.6848701880035789E-2</v>
      </c>
      <c r="X63">
        <f t="shared" si="4"/>
        <v>9567.5105485232125</v>
      </c>
      <c r="Z63">
        <f>(1+V63)*Z64</f>
        <v>24164.832204488182</v>
      </c>
      <c r="AB63">
        <f>(1+C63)*AB64</f>
        <v>1913.5021097046426</v>
      </c>
      <c r="AC63">
        <f>(1+E63)*AC64</f>
        <v>4842.3625254582485</v>
      </c>
      <c r="AD63">
        <f>(1+G63)*AD64</f>
        <v>2686.7719802138199</v>
      </c>
      <c r="AE63">
        <f>(1+I63)*AE64</f>
        <v>1896.9164978618046</v>
      </c>
      <c r="AF63">
        <f>(1+K63)*AF64</f>
        <v>2944.187998321443</v>
      </c>
      <c r="AG63">
        <f t="shared" si="15"/>
        <v>14283.741111559961</v>
      </c>
    </row>
    <row r="64" spans="1:33">
      <c r="A64" s="1">
        <v>38807</v>
      </c>
      <c r="B64" s="3">
        <v>108.38</v>
      </c>
      <c r="C64" s="3">
        <f t="shared" si="0"/>
        <v>1.5459570879790044E-2</v>
      </c>
      <c r="D64" s="4">
        <v>115.36</v>
      </c>
      <c r="E64" s="4">
        <f t="shared" si="1"/>
        <v>5.8834327673244577E-2</v>
      </c>
      <c r="F64" s="3">
        <v>81.790000000000006</v>
      </c>
      <c r="G64" s="3">
        <f t="shared" si="1"/>
        <v>1.6529952771563668E-2</v>
      </c>
      <c r="H64" s="4">
        <v>44.68</v>
      </c>
      <c r="I64" s="4">
        <f t="shared" si="2"/>
        <v>6.3809523809523802E-2</v>
      </c>
      <c r="J64" s="3">
        <v>38.72</v>
      </c>
      <c r="K64" s="3">
        <f t="shared" si="3"/>
        <v>-1.5471892728211004E-3</v>
      </c>
      <c r="L64" s="2">
        <f t="shared" si="5"/>
        <v>9.1000603986309561E-2</v>
      </c>
      <c r="M64" s="2">
        <f t="shared" si="6"/>
        <v>-2.4213075060532784E-3</v>
      </c>
      <c r="N64" s="2">
        <f t="shared" si="7"/>
        <v>-1.243660951460984E-2</v>
      </c>
      <c r="O64" s="2">
        <f t="shared" si="8"/>
        <v>0.24491501811089436</v>
      </c>
      <c r="P64" s="2">
        <f t="shared" si="9"/>
        <v>4.6486486486486456E-2</v>
      </c>
      <c r="Q64">
        <f t="shared" si="10"/>
        <v>2</v>
      </c>
      <c r="R64">
        <f t="shared" si="11"/>
        <v>4</v>
      </c>
      <c r="S64">
        <f t="shared" si="12"/>
        <v>5</v>
      </c>
      <c r="T64">
        <f t="shared" si="13"/>
        <v>1</v>
      </c>
      <c r="U64">
        <f t="shared" si="14"/>
        <v>3</v>
      </c>
      <c r="V64">
        <f>IF(Q65=1,C64,IF(R65=1,E64,IF(S65=1,G64,IF(T65=1,I64,IF(U65=1,K64)))))</f>
        <v>6.3809523809523802E-2</v>
      </c>
      <c r="X64">
        <f t="shared" si="4"/>
        <v>10393.172228615273</v>
      </c>
      <c r="Z64">
        <f>(1+V64)*Z65</f>
        <v>25621.374060192975</v>
      </c>
      <c r="AB64">
        <f>(1+C64)*AB65</f>
        <v>2078.6344457230548</v>
      </c>
      <c r="AC64">
        <f>(1+E64)*AC65</f>
        <v>4698.9816700611</v>
      </c>
      <c r="AD64">
        <f>(1+G64)*AD65</f>
        <v>2610.180309558004</v>
      </c>
      <c r="AE64">
        <f>(1+I64)*AE65</f>
        <v>2011.253657438667</v>
      </c>
      <c r="AF64">
        <f>(1+K64)*AF65</f>
        <v>3249.6852706672257</v>
      </c>
      <c r="AG64">
        <f t="shared" si="15"/>
        <v>14648.73535344805</v>
      </c>
    </row>
    <row r="65" spans="1:33">
      <c r="A65" s="1">
        <v>38776</v>
      </c>
      <c r="B65" s="3">
        <v>106.73</v>
      </c>
      <c r="C65" s="3">
        <f t="shared" si="0"/>
        <v>6.0828943444985635E-2</v>
      </c>
      <c r="D65" s="4">
        <v>108.95</v>
      </c>
      <c r="E65" s="4">
        <f t="shared" si="1"/>
        <v>-4.386365713241378E-3</v>
      </c>
      <c r="F65" s="3">
        <v>80.459999999999994</v>
      </c>
      <c r="G65" s="3">
        <f t="shared" si="1"/>
        <v>-1.0575504181013275E-2</v>
      </c>
      <c r="H65" s="4">
        <v>42</v>
      </c>
      <c r="I65" s="4">
        <f t="shared" si="2"/>
        <v>9.7465377580350052E-2</v>
      </c>
      <c r="J65" s="3">
        <v>38.78</v>
      </c>
      <c r="K65" s="3">
        <f t="shared" si="3"/>
        <v>8.1126289378310679E-2</v>
      </c>
      <c r="L65" s="2">
        <f t="shared" si="5"/>
        <v>0.14052147894849334</v>
      </c>
      <c r="M65" s="2">
        <f t="shared" si="6"/>
        <v>6.2615819760070246E-2</v>
      </c>
      <c r="N65" s="2">
        <f t="shared" si="7"/>
        <v>-8.9912550806750084E-3</v>
      </c>
      <c r="O65" s="2">
        <f t="shared" si="8"/>
        <v>0.25298329355608579</v>
      </c>
      <c r="P65" s="2">
        <f t="shared" si="9"/>
        <v>0.13061224489795931</v>
      </c>
      <c r="Q65">
        <f t="shared" si="10"/>
        <v>2</v>
      </c>
      <c r="R65">
        <f t="shared" si="11"/>
        <v>4</v>
      </c>
      <c r="S65">
        <f t="shared" si="12"/>
        <v>5</v>
      </c>
      <c r="T65">
        <f t="shared" si="13"/>
        <v>1</v>
      </c>
      <c r="U65">
        <f t="shared" si="14"/>
        <v>3</v>
      </c>
      <c r="V65">
        <f>IF(Q66=1,C65,IF(R66=1,E65,IF(S66=1,G65,IF(T66=1,I65,IF(U66=1,K65)))))</f>
        <v>-4.386365713241378E-3</v>
      </c>
      <c r="X65">
        <f t="shared" si="4"/>
        <v>10234.944380514007</v>
      </c>
      <c r="Z65">
        <f>(1+V65)*Z66</f>
        <v>24084.550369921777</v>
      </c>
      <c r="AB65">
        <f>(1+C65)*AB66</f>
        <v>2046.9888761028017</v>
      </c>
      <c r="AC65">
        <f>(1+E65)*AC66</f>
        <v>4437.8818737270876</v>
      </c>
      <c r="AD65">
        <f>(1+G65)*AD66</f>
        <v>2567.7357587362389</v>
      </c>
      <c r="AE65">
        <f>(1+I65)*AE66</f>
        <v>1890.6144496961508</v>
      </c>
      <c r="AF65">
        <f>(1+K65)*AF66</f>
        <v>3254.7209399916069</v>
      </c>
      <c r="AG65">
        <f t="shared" si="15"/>
        <v>14197.941898253886</v>
      </c>
    </row>
    <row r="66" spans="1:33">
      <c r="A66" s="1">
        <v>38748</v>
      </c>
      <c r="B66" s="3">
        <v>100.61</v>
      </c>
      <c r="C66" s="3">
        <f t="shared" si="0"/>
        <v>3.1262812628126253E-2</v>
      </c>
      <c r="D66" s="4">
        <v>109.43</v>
      </c>
      <c r="E66" s="4">
        <f t="shared" si="1"/>
        <v>3.2748206870517299E-2</v>
      </c>
      <c r="F66" s="3">
        <v>81.319999999999993</v>
      </c>
      <c r="G66" s="3">
        <f t="shared" si="1"/>
        <v>3.2075006168269292E-3</v>
      </c>
      <c r="H66" s="4">
        <v>38.270000000000003</v>
      </c>
      <c r="I66" s="4">
        <f t="shared" si="2"/>
        <v>5.456048498208884E-2</v>
      </c>
      <c r="J66" s="3">
        <v>35.869999999999997</v>
      </c>
      <c r="K66" s="3">
        <f t="shared" si="3"/>
        <v>1.7877412031781937E-2</v>
      </c>
      <c r="L66" s="2">
        <f t="shared" si="5"/>
        <v>5.4501624567655414E-2</v>
      </c>
      <c r="M66" s="2">
        <f t="shared" si="6"/>
        <v>0.10703085483055147</v>
      </c>
      <c r="N66" s="2">
        <f t="shared" si="7"/>
        <v>2.4600246002455132E-4</v>
      </c>
      <c r="O66" s="2">
        <f t="shared" si="8"/>
        <v>8.5058123050751333E-2</v>
      </c>
      <c r="P66" s="2">
        <f t="shared" si="9"/>
        <v>9.5693779904305176E-3</v>
      </c>
      <c r="Q66">
        <f t="shared" si="10"/>
        <v>3</v>
      </c>
      <c r="R66">
        <f t="shared" si="11"/>
        <v>1</v>
      </c>
      <c r="S66">
        <f t="shared" si="12"/>
        <v>5</v>
      </c>
      <c r="T66">
        <f t="shared" si="13"/>
        <v>2</v>
      </c>
      <c r="U66">
        <f t="shared" si="14"/>
        <v>4</v>
      </c>
      <c r="V66">
        <f>IF(Q67=1,C66,IF(R67=1,E66,IF(S67=1,G66,IF(T67=1,I66,IF(U67=1,K66)))))</f>
        <v>3.2748206870517299E-2</v>
      </c>
      <c r="X66">
        <f t="shared" si="4"/>
        <v>9648.0629075565848</v>
      </c>
      <c r="Z66">
        <f>(1+V66)*Z67</f>
        <v>24190.659449110051</v>
      </c>
      <c r="AB66">
        <f>(1+C66)*AB67</f>
        <v>1929.6125815113171</v>
      </c>
      <c r="AC66">
        <f>(1+E66)*AC67</f>
        <v>4457.4338085539712</v>
      </c>
      <c r="AD66">
        <f>(1+G66)*AD67</f>
        <v>2595.1811073879062</v>
      </c>
      <c r="AE66">
        <f>(1+I66)*AE67</f>
        <v>1722.7098807112309</v>
      </c>
      <c r="AF66">
        <f>(1+K66)*AF67</f>
        <v>3010.4909777591265</v>
      </c>
      <c r="AG66">
        <f t="shared" si="15"/>
        <v>13715.428355923552</v>
      </c>
    </row>
    <row r="67" spans="1:33">
      <c r="A67" s="1">
        <v>38720</v>
      </c>
      <c r="B67" s="3">
        <v>97.56</v>
      </c>
      <c r="C67" s="3">
        <f t="shared" si="0"/>
        <v>-3.6349269063611148E-2</v>
      </c>
      <c r="D67" s="4">
        <v>105.96</v>
      </c>
      <c r="E67" s="4">
        <f t="shared" si="1"/>
        <v>-1.2580374615599743E-2</v>
      </c>
      <c r="F67" s="3">
        <v>81.06</v>
      </c>
      <c r="G67" s="3">
        <f t="shared" si="1"/>
        <v>2.3743369537762002E-2</v>
      </c>
      <c r="H67" s="4">
        <v>36.29</v>
      </c>
      <c r="I67" s="4">
        <f t="shared" si="2"/>
        <v>-5.420901746155847E-2</v>
      </c>
      <c r="J67" s="3">
        <v>35.24</v>
      </c>
      <c r="K67" s="3">
        <f t="shared" si="3"/>
        <v>-7.7728343365611061E-2</v>
      </c>
      <c r="L67" s="2">
        <f t="shared" si="5"/>
        <v>5.8708627238198551E-2</v>
      </c>
      <c r="M67" s="2">
        <f t="shared" si="6"/>
        <v>0.13447537473233392</v>
      </c>
      <c r="N67" s="2">
        <f t="shared" si="7"/>
        <v>8.2089552238805534E-3</v>
      </c>
      <c r="O67" s="2">
        <f t="shared" si="8"/>
        <v>9.1428571428571401E-2</v>
      </c>
      <c r="P67" s="2">
        <f t="shared" si="9"/>
        <v>9.3052109181141429E-2</v>
      </c>
      <c r="Q67">
        <f t="shared" si="10"/>
        <v>4</v>
      </c>
      <c r="R67">
        <f t="shared" si="11"/>
        <v>1</v>
      </c>
      <c r="S67">
        <f t="shared" si="12"/>
        <v>5</v>
      </c>
      <c r="T67">
        <f t="shared" si="13"/>
        <v>3</v>
      </c>
      <c r="U67">
        <f t="shared" si="14"/>
        <v>2</v>
      </c>
      <c r="V67">
        <f>IF(Q68=1,C67,IF(R68=1,E67,IF(S68=1,G67,IF(T68=1,I67,IF(U68=1,K67)))))</f>
        <v>-5.420901746155847E-2</v>
      </c>
      <c r="X67">
        <f t="shared" si="4"/>
        <v>9355.5811277330322</v>
      </c>
      <c r="Z67">
        <f>(1+V67)*Z68</f>
        <v>23423.579230811483</v>
      </c>
      <c r="AB67">
        <f>(1+C67)*AB68</f>
        <v>1871.1162255466068</v>
      </c>
      <c r="AC67">
        <f>(1+E67)*AC68</f>
        <v>4316.0896130346218</v>
      </c>
      <c r="AD67">
        <f>(1+G67)*AD68</f>
        <v>2586.8836764001935</v>
      </c>
      <c r="AE67">
        <f>(1+I67)*AE68</f>
        <v>1633.5809137969836</v>
      </c>
      <c r="AF67">
        <f>(1+K67)*AF68</f>
        <v>2957.6164498531261</v>
      </c>
      <c r="AG67">
        <f t="shared" si="15"/>
        <v>13365.28687863153</v>
      </c>
    </row>
    <row r="68" spans="1:33">
      <c r="A68" s="1">
        <v>38686</v>
      </c>
      <c r="B68" s="3">
        <v>101.24</v>
      </c>
      <c r="C68" s="3">
        <f t="shared" si="0"/>
        <v>1.9126233138715434E-2</v>
      </c>
      <c r="D68" s="4">
        <v>107.31</v>
      </c>
      <c r="E68" s="4">
        <f t="shared" si="1"/>
        <v>-7.2033898305084734E-2</v>
      </c>
      <c r="F68" s="3">
        <v>79.180000000000007</v>
      </c>
      <c r="G68" s="3">
        <f t="shared" si="1"/>
        <v>-4.3950736537068179E-2</v>
      </c>
      <c r="H68" s="4">
        <v>38.369999999999997</v>
      </c>
      <c r="I68" s="4">
        <f t="shared" si="2"/>
        <v>6.9100027862914373E-2</v>
      </c>
      <c r="J68" s="3">
        <v>38.21</v>
      </c>
      <c r="K68" s="3">
        <f t="shared" si="3"/>
        <v>3.2702702702702723E-2</v>
      </c>
      <c r="L68" s="2">
        <f t="shared" si="5"/>
        <v>0.13932027909070444</v>
      </c>
      <c r="M68" s="2">
        <f t="shared" si="6"/>
        <v>0.14954472415640074</v>
      </c>
      <c r="N68" s="2">
        <f t="shared" si="7"/>
        <v>-7.6450683042987768E-3</v>
      </c>
      <c r="O68" s="2">
        <f t="shared" si="8"/>
        <v>0.30643513789581195</v>
      </c>
      <c r="P68" s="2">
        <f t="shared" si="9"/>
        <v>0.1695745332108968</v>
      </c>
      <c r="Q68">
        <f t="shared" si="10"/>
        <v>4</v>
      </c>
      <c r="R68">
        <f t="shared" si="11"/>
        <v>3</v>
      </c>
      <c r="S68">
        <f t="shared" si="12"/>
        <v>5</v>
      </c>
      <c r="T68">
        <f t="shared" si="13"/>
        <v>1</v>
      </c>
      <c r="U68">
        <f t="shared" si="14"/>
        <v>2</v>
      </c>
      <c r="V68">
        <f>IF(Q69=1,C68,IF(R69=1,E68,IF(S69=1,G68,IF(T69=1,I68,IF(U69=1,K68)))))</f>
        <v>6.9100027862914373E-2</v>
      </c>
      <c r="X68">
        <f t="shared" si="4"/>
        <v>9708.4771768316132</v>
      </c>
      <c r="Z68">
        <f>(1+V68)*Z69</f>
        <v>24766.126621279596</v>
      </c>
      <c r="AB68">
        <f>(1+C68)*AB69</f>
        <v>1941.6954353663227</v>
      </c>
      <c r="AC68">
        <f>(1+E68)*AC69</f>
        <v>4371.0794297352331</v>
      </c>
      <c r="AD68">
        <f>(1+G68)*AD69</f>
        <v>2526.8868677198043</v>
      </c>
      <c r="AE68">
        <f>(1+I68)*AE69</f>
        <v>1727.2113436866978</v>
      </c>
      <c r="AF68">
        <f>(1+K68)*AF69</f>
        <v>3206.8820814099872</v>
      </c>
      <c r="AG68">
        <f t="shared" si="15"/>
        <v>13773.755157918045</v>
      </c>
    </row>
    <row r="69" spans="1:33">
      <c r="A69" s="1">
        <v>38657</v>
      </c>
      <c r="B69" s="3">
        <v>99.34</v>
      </c>
      <c r="C69" s="3">
        <f t="shared" si="0"/>
        <v>6.1551613592648061E-2</v>
      </c>
      <c r="D69" s="4">
        <v>115.64</v>
      </c>
      <c r="E69" s="4">
        <f t="shared" si="1"/>
        <v>0.12786501511752657</v>
      </c>
      <c r="F69" s="3">
        <v>82.82</v>
      </c>
      <c r="G69" s="3">
        <f t="shared" si="1"/>
        <v>2.0076364084246772E-2</v>
      </c>
      <c r="H69" s="4">
        <v>35.89</v>
      </c>
      <c r="I69" s="4">
        <f t="shared" si="2"/>
        <v>7.070405727923619E-2</v>
      </c>
      <c r="J69" s="3">
        <v>37</v>
      </c>
      <c r="K69" s="3">
        <f t="shared" si="3"/>
        <v>7.8717201166180847E-2</v>
      </c>
      <c r="L69" s="2">
        <f t="shared" si="5"/>
        <v>0.20135445640343458</v>
      </c>
      <c r="M69" s="2">
        <f t="shared" si="6"/>
        <v>0.26826058346128528</v>
      </c>
      <c r="N69" s="2">
        <f t="shared" si="7"/>
        <v>4.6632124352331578E-2</v>
      </c>
      <c r="O69" s="2">
        <f t="shared" si="8"/>
        <v>0.3512801204819278</v>
      </c>
      <c r="P69" s="2">
        <f t="shared" si="9"/>
        <v>0.25722052327556916</v>
      </c>
      <c r="Q69">
        <f t="shared" si="10"/>
        <v>4</v>
      </c>
      <c r="R69">
        <f t="shared" si="11"/>
        <v>2</v>
      </c>
      <c r="S69">
        <f t="shared" si="12"/>
        <v>5</v>
      </c>
      <c r="T69">
        <f t="shared" si="13"/>
        <v>1</v>
      </c>
      <c r="U69">
        <f t="shared" si="14"/>
        <v>3</v>
      </c>
      <c r="V69">
        <f>IF(Q70=1,C69,IF(R70=1,E69,IF(S70=1,G69,IF(T70=1,I69,IF(U70=1,K69)))))</f>
        <v>7.070405727923619E-2</v>
      </c>
      <c r="X69">
        <f t="shared" si="4"/>
        <v>9526.2754123513678</v>
      </c>
      <c r="Z69">
        <f>(1+V69)*Z70</f>
        <v>23165.397040336848</v>
      </c>
      <c r="AB69">
        <f>(1+C69)*AB70</f>
        <v>1905.2550824702737</v>
      </c>
      <c r="AC69">
        <f>(1+E69)*AC70</f>
        <v>4710.3869653767806</v>
      </c>
      <c r="AD69">
        <f>(1+G69)*AD70</f>
        <v>2643.0509015477919</v>
      </c>
      <c r="AE69">
        <f>(1+I69)*AE70</f>
        <v>1615.5750618951156</v>
      </c>
      <c r="AF69">
        <f>(1+K69)*AF70</f>
        <v>3105.3294167016365</v>
      </c>
      <c r="AG69">
        <f t="shared" si="15"/>
        <v>13979.597427991597</v>
      </c>
    </row>
    <row r="70" spans="1:33">
      <c r="A70" s="1">
        <v>38625</v>
      </c>
      <c r="B70" s="3">
        <v>93.58</v>
      </c>
      <c r="C70" s="3">
        <f t="shared" si="0"/>
        <v>-1.9180379415155626E-2</v>
      </c>
      <c r="D70" s="4">
        <v>102.53</v>
      </c>
      <c r="E70" s="4">
        <f t="shared" si="1"/>
        <v>3.7228123419322273E-2</v>
      </c>
      <c r="F70" s="3">
        <v>81.19</v>
      </c>
      <c r="G70" s="3">
        <f t="shared" si="1"/>
        <v>-1.3530135301352943E-3</v>
      </c>
      <c r="H70" s="4">
        <v>33.520000000000003</v>
      </c>
      <c r="I70" s="4">
        <f t="shared" si="2"/>
        <v>-4.9617238446271618E-2</v>
      </c>
      <c r="J70" s="3">
        <v>34.299999999999997</v>
      </c>
      <c r="K70" s="3">
        <f t="shared" si="3"/>
        <v>-3.4618632141852068E-2</v>
      </c>
      <c r="L70" s="2">
        <f t="shared" si="5"/>
        <v>0.13087613293051356</v>
      </c>
      <c r="M70" s="2">
        <f t="shared" si="6"/>
        <v>6.5800415800415776E-2</v>
      </c>
      <c r="N70" s="2">
        <f t="shared" si="7"/>
        <v>2.0359431946713646E-2</v>
      </c>
      <c r="O70" s="2">
        <f t="shared" si="8"/>
        <v>0.2305433186490457</v>
      </c>
      <c r="P70" s="2">
        <f t="shared" si="9"/>
        <v>0.1391564264363998</v>
      </c>
      <c r="Q70">
        <f t="shared" si="10"/>
        <v>3</v>
      </c>
      <c r="R70">
        <f t="shared" si="11"/>
        <v>4</v>
      </c>
      <c r="S70">
        <f t="shared" si="12"/>
        <v>5</v>
      </c>
      <c r="T70">
        <f t="shared" si="13"/>
        <v>1</v>
      </c>
      <c r="U70">
        <f t="shared" si="14"/>
        <v>2</v>
      </c>
      <c r="V70">
        <f>IF(Q71=1,C70,IF(R71=1,E70,IF(S71=1,G70,IF(T71=1,I70,IF(U71=1,K70)))))</f>
        <v>-3.4618632141852068E-2</v>
      </c>
      <c r="X70">
        <f t="shared" si="4"/>
        <v>8973.9163789796748</v>
      </c>
      <c r="Z70">
        <f>(1+V70)*Z71</f>
        <v>21635.667561774622</v>
      </c>
      <c r="AB70">
        <f>(1+C70)*AB71</f>
        <v>1794.783275795935</v>
      </c>
      <c r="AC70">
        <f>(1+E70)*AC71</f>
        <v>4176.3747454175136</v>
      </c>
      <c r="AD70">
        <f>(1+G70)*AD71</f>
        <v>2591.0323918940503</v>
      </c>
      <c r="AE70">
        <f>(1+I70)*AE71</f>
        <v>1508.8903893765473</v>
      </c>
      <c r="AF70">
        <f>(1+K70)*AF71</f>
        <v>2878.7242971044902</v>
      </c>
      <c r="AG70">
        <f t="shared" si="15"/>
        <v>12949.805099588537</v>
      </c>
    </row>
    <row r="71" spans="1:33">
      <c r="A71" s="1">
        <v>38595</v>
      </c>
      <c r="B71" s="3">
        <v>95.41</v>
      </c>
      <c r="C71" s="3">
        <f t="shared" si="0"/>
        <v>3.5377102550189804E-2</v>
      </c>
      <c r="D71" s="4">
        <v>98.85</v>
      </c>
      <c r="E71" s="4">
        <f t="shared" si="1"/>
        <v>5.8351177730192591E-2</v>
      </c>
      <c r="F71" s="3">
        <v>81.3</v>
      </c>
      <c r="G71" s="3">
        <f t="shared" si="1"/>
        <v>1.1194029850746162E-2</v>
      </c>
      <c r="H71" s="4">
        <v>35.270000000000003</v>
      </c>
      <c r="I71" s="4">
        <f t="shared" si="2"/>
        <v>6.0751879699248217E-2</v>
      </c>
      <c r="J71" s="3">
        <v>35.53</v>
      </c>
      <c r="K71" s="3">
        <f t="shared" si="3"/>
        <v>0.10204714640198508</v>
      </c>
      <c r="L71" s="2">
        <f t="shared" si="5"/>
        <v>0.22038884625223829</v>
      </c>
      <c r="M71" s="2">
        <f t="shared" si="6"/>
        <v>0.13269164661395666</v>
      </c>
      <c r="N71" s="2">
        <f t="shared" si="7"/>
        <v>4.9224710804814228E-4</v>
      </c>
      <c r="O71" s="2">
        <f t="shared" si="8"/>
        <v>0.32444611340593332</v>
      </c>
      <c r="P71" s="2">
        <f t="shared" si="9"/>
        <v>0.36811705814401241</v>
      </c>
      <c r="Q71">
        <f t="shared" si="10"/>
        <v>3</v>
      </c>
      <c r="R71">
        <f t="shared" si="11"/>
        <v>4</v>
      </c>
      <c r="S71">
        <f t="shared" si="12"/>
        <v>5</v>
      </c>
      <c r="T71">
        <f t="shared" si="13"/>
        <v>2</v>
      </c>
      <c r="U71">
        <f t="shared" si="14"/>
        <v>1</v>
      </c>
      <c r="V71">
        <f>IF(Q72=1,C71,IF(R72=1,E71,IF(S72=1,G71,IF(T72=1,I71,IF(U72=1,K71)))))</f>
        <v>6.0751879699248217E-2</v>
      </c>
      <c r="X71">
        <f t="shared" si="4"/>
        <v>9149.405446873805</v>
      </c>
      <c r="Z71">
        <f>(1+V71)*Z72</f>
        <v>22411.523862094822</v>
      </c>
      <c r="AB71">
        <f>(1+C71)*AB72</f>
        <v>1829.8810893747611</v>
      </c>
      <c r="AC71">
        <f>(1+E71)*AC72</f>
        <v>4026.4765784114029</v>
      </c>
      <c r="AD71">
        <f>(1+G71)*AD72</f>
        <v>2594.5428434657751</v>
      </c>
      <c r="AE71">
        <f>(1+I71)*AE72</f>
        <v>1587.6659914472202</v>
      </c>
      <c r="AF71">
        <f>(1+K71)*AF72</f>
        <v>2981.9555182543018</v>
      </c>
      <c r="AG71">
        <f t="shared" si="15"/>
        <v>13020.52202095346</v>
      </c>
    </row>
    <row r="72" spans="1:33">
      <c r="A72" s="1">
        <v>38566</v>
      </c>
      <c r="B72" s="3">
        <v>92.15</v>
      </c>
      <c r="C72" s="3">
        <f t="shared" si="0"/>
        <v>3.7024532973216367E-2</v>
      </c>
      <c r="D72" s="4">
        <v>93.4</v>
      </c>
      <c r="E72" s="4">
        <f t="shared" si="1"/>
        <v>5.3561863952877745E-4</v>
      </c>
      <c r="F72" s="3">
        <v>80.400000000000006</v>
      </c>
      <c r="G72" s="3">
        <f t="shared" si="1"/>
        <v>7.6450683042987768E-3</v>
      </c>
      <c r="H72" s="4">
        <v>33.25</v>
      </c>
      <c r="I72" s="4">
        <f t="shared" si="2"/>
        <v>0.13210759278175005</v>
      </c>
      <c r="J72" s="3">
        <v>32.24</v>
      </c>
      <c r="K72" s="3">
        <f t="shared" si="3"/>
        <v>-1.3161922252831334E-2</v>
      </c>
      <c r="L72" s="2">
        <f t="shared" si="5"/>
        <v>0.29587962311911131</v>
      </c>
      <c r="M72" s="2">
        <f t="shared" si="6"/>
        <v>3.4559149313247724E-2</v>
      </c>
      <c r="N72" s="2">
        <f t="shared" si="7"/>
        <v>-3.7701974865349992E-2</v>
      </c>
      <c r="O72" s="2">
        <f t="shared" si="8"/>
        <v>0.61800486618004857</v>
      </c>
      <c r="P72" s="2">
        <f t="shared" si="9"/>
        <v>0.43480195816644429</v>
      </c>
      <c r="Q72">
        <f t="shared" si="10"/>
        <v>3</v>
      </c>
      <c r="R72">
        <f t="shared" si="11"/>
        <v>4</v>
      </c>
      <c r="S72">
        <f t="shared" si="12"/>
        <v>5</v>
      </c>
      <c r="T72">
        <f t="shared" si="13"/>
        <v>1</v>
      </c>
      <c r="U72">
        <f t="shared" si="14"/>
        <v>2</v>
      </c>
      <c r="V72">
        <f>IF(Q73=1,C72,IF(R73=1,E72,IF(S73=1,G72,IF(T73=1,I72,IF(U73=1,K72)))))</f>
        <v>-1.3161922252831334E-2</v>
      </c>
      <c r="X72">
        <f t="shared" si="4"/>
        <v>8836.7855772919102</v>
      </c>
      <c r="Z72">
        <f>(1+V72)*Z73</f>
        <v>21127.960544787435</v>
      </c>
      <c r="AB72">
        <f>(1+C72)*AB73</f>
        <v>1767.3571154583822</v>
      </c>
      <c r="AC72">
        <f>(1+E72)*AC73</f>
        <v>3804.480651731159</v>
      </c>
      <c r="AD72">
        <f>(1+G72)*AD73</f>
        <v>2565.820966969844</v>
      </c>
      <c r="AE72">
        <f>(1+I72)*AE73</f>
        <v>1496.7364393427863</v>
      </c>
      <c r="AF72">
        <f>(1+K72)*AF73</f>
        <v>2705.8329836340754</v>
      </c>
      <c r="AG72">
        <f t="shared" si="15"/>
        <v>12340.228157136247</v>
      </c>
    </row>
    <row r="73" spans="1:33">
      <c r="A73" s="1">
        <v>38533</v>
      </c>
      <c r="B73" s="3">
        <v>88.86</v>
      </c>
      <c r="C73" s="3">
        <f t="shared" ref="C73:C116" si="16">(B73-B74)/B74</f>
        <v>7.4616035796347832E-2</v>
      </c>
      <c r="D73" s="4">
        <v>93.35</v>
      </c>
      <c r="E73" s="4">
        <f t="shared" ref="E73:E116" si="17">(D73-D74)/D74</f>
        <v>2.379907874533875E-2</v>
      </c>
      <c r="F73" s="3">
        <v>79.790000000000006</v>
      </c>
      <c r="G73" s="3">
        <f t="shared" ref="G73:I117" si="18">(F73-F74)/F74</f>
        <v>8.3407051687098555E-3</v>
      </c>
      <c r="H73" s="4">
        <v>29.37</v>
      </c>
      <c r="I73" s="4">
        <f t="shared" ref="I73:I116" si="19">(H73-H74)/H74</f>
        <v>0.10579819277108443</v>
      </c>
      <c r="J73" s="3">
        <v>32.67</v>
      </c>
      <c r="K73" s="3">
        <f t="shared" ref="K73:K117" si="20">(J73-J74)/J74</f>
        <v>0.11009174311926613</v>
      </c>
      <c r="L73" s="2">
        <f t="shared" si="5"/>
        <v>0.35374771480804384</v>
      </c>
      <c r="M73" s="2">
        <f t="shared" si="6"/>
        <v>7.7728597646550676E-3</v>
      </c>
      <c r="N73" s="2">
        <f t="shared" si="7"/>
        <v>-1.3354766909855301E-2</v>
      </c>
      <c r="O73" s="2">
        <f t="shared" si="8"/>
        <v>0.48034274193548393</v>
      </c>
      <c r="P73" s="2">
        <f t="shared" si="9"/>
        <v>0.69890795631825275</v>
      </c>
      <c r="Q73">
        <f t="shared" si="10"/>
        <v>3</v>
      </c>
      <c r="R73">
        <f t="shared" si="11"/>
        <v>4</v>
      </c>
      <c r="S73">
        <f t="shared" si="12"/>
        <v>5</v>
      </c>
      <c r="T73">
        <f t="shared" si="13"/>
        <v>2</v>
      </c>
      <c r="U73">
        <f t="shared" si="14"/>
        <v>1</v>
      </c>
      <c r="V73">
        <f>IF(Q74=1,C73,IF(R74=1,E73,IF(S74=1,G73,IF(T74=1,I73,IF(U74=1,K73)))))</f>
        <v>0.11009174311926613</v>
      </c>
      <c r="X73">
        <f t="shared" ref="X73:X115" si="21">X74*(1+C73)</f>
        <v>8521.2888377445361</v>
      </c>
      <c r="Z73">
        <f>(1+V73)*Z74</f>
        <v>21409.754063219771</v>
      </c>
      <c r="AB73">
        <f>(1+C73)*AB74</f>
        <v>1704.2577675489074</v>
      </c>
      <c r="AC73">
        <f>(1+E73)*AC74</f>
        <v>3802.4439918533585</v>
      </c>
      <c r="AD73">
        <f>(1+G73)*AD74</f>
        <v>2546.3539173448239</v>
      </c>
      <c r="AE73">
        <f>(1+I73)*AE74</f>
        <v>1322.0796758946656</v>
      </c>
      <c r="AF73">
        <f>(1+K73)*AF74</f>
        <v>2741.9219471254728</v>
      </c>
      <c r="AG73">
        <f t="shared" si="15"/>
        <v>12117.057299767228</v>
      </c>
    </row>
    <row r="74" spans="1:33">
      <c r="A74" s="1">
        <v>38503</v>
      </c>
      <c r="B74" s="3">
        <v>82.69</v>
      </c>
      <c r="C74" s="3">
        <f t="shared" si="16"/>
        <v>-7.2507552870093377E-4</v>
      </c>
      <c r="D74" s="4">
        <v>91.18</v>
      </c>
      <c r="E74" s="4">
        <f t="shared" si="17"/>
        <v>-5.2182952182952137E-2</v>
      </c>
      <c r="F74" s="3">
        <v>79.13</v>
      </c>
      <c r="G74" s="3">
        <f t="shared" si="18"/>
        <v>-5.5297222571320569E-3</v>
      </c>
      <c r="H74" s="4">
        <v>26.56</v>
      </c>
      <c r="I74" s="4">
        <f t="shared" si="19"/>
        <v>-2.4963289280469887E-2</v>
      </c>
      <c r="J74" s="3">
        <v>29.43</v>
      </c>
      <c r="K74" s="3">
        <f t="shared" si="20"/>
        <v>-2.2583859182995672E-2</v>
      </c>
      <c r="L74" s="2">
        <f t="shared" ref="L74:L117" si="22">(B74-B79)/B79</f>
        <v>0.12426920462270566</v>
      </c>
      <c r="M74" s="2">
        <f t="shared" ref="M74:M117" si="23">(D74-D79)/D79</f>
        <v>-1.4237213886758892E-3</v>
      </c>
      <c r="N74" s="2">
        <f t="shared" ref="N74:N117" si="24">(F74-F79)/F79</f>
        <v>-2.8722229041364962E-2</v>
      </c>
      <c r="O74" s="2">
        <f t="shared" ref="O74:O117" si="25">(H74-H79)/H79</f>
        <v>7.3565076798706566E-2</v>
      </c>
      <c r="P74" s="2">
        <f t="shared" ref="P74:P117" si="26">(J74-J79)/J79</f>
        <v>0.43490980009751329</v>
      </c>
      <c r="Q74">
        <f t="shared" ref="Q74:Q117" si="27">RANK(L74,L74:P74)</f>
        <v>2</v>
      </c>
      <c r="R74">
        <f t="shared" ref="R74:R117" si="28">RANK(M74,L74:P74)</f>
        <v>4</v>
      </c>
      <c r="S74">
        <f t="shared" ref="S74:S117" si="29">RANK(N74,L74:P74)</f>
        <v>5</v>
      </c>
      <c r="T74">
        <f t="shared" ref="T74:T117" si="30">RANK(O74,L74:P74)</f>
        <v>3</v>
      </c>
      <c r="U74">
        <f t="shared" ref="U74:U117" si="31">RANK(P74,L74:P74)</f>
        <v>1</v>
      </c>
      <c r="V74">
        <f>IF(Q75=1,C74,IF(R75=1,E74,IF(S75=1,G74,IF(T75=1,I74,IF(U75=1,K74)))))</f>
        <v>-2.2583859182995672E-2</v>
      </c>
      <c r="X74">
        <f t="shared" si="21"/>
        <v>7929.6125815113164</v>
      </c>
      <c r="Z74">
        <f>(1+V74)*Z75</f>
        <v>19286.472668520288</v>
      </c>
      <c r="AB74">
        <f>(1+C74)*AB75</f>
        <v>1585.9225163022636</v>
      </c>
      <c r="AC74">
        <f>(1+E74)*AC75</f>
        <v>3714.0529531568213</v>
      </c>
      <c r="AD74">
        <f>(1+G74)*AD75</f>
        <v>2525.2912079144739</v>
      </c>
      <c r="AE74">
        <f>(1+I74)*AE75</f>
        <v>1195.5885662840419</v>
      </c>
      <c r="AF74">
        <f>(1+K74)*AF75</f>
        <v>2469.9958036088969</v>
      </c>
      <c r="AG74">
        <f t="shared" ref="AG74:AG116" si="32">SUM(AB74:AF74)</f>
        <v>11490.851047266497</v>
      </c>
    </row>
    <row r="75" spans="1:33">
      <c r="A75" s="1">
        <v>38472</v>
      </c>
      <c r="B75" s="3">
        <v>82.75</v>
      </c>
      <c r="C75" s="3">
        <f t="shared" si="16"/>
        <v>5.8454847787157746E-2</v>
      </c>
      <c r="D75" s="4">
        <v>96.2</v>
      </c>
      <c r="E75" s="4">
        <f t="shared" si="17"/>
        <v>0.10232611435774043</v>
      </c>
      <c r="F75" s="3">
        <v>79.569999999999993</v>
      </c>
      <c r="G75" s="3">
        <f t="shared" si="18"/>
        <v>-2.0797440315038294E-2</v>
      </c>
      <c r="H75" s="4">
        <v>27.24</v>
      </c>
      <c r="I75" s="4">
        <f t="shared" si="19"/>
        <v>2.2906496432594799E-2</v>
      </c>
      <c r="J75" s="3">
        <v>30.11</v>
      </c>
      <c r="K75" s="3">
        <f t="shared" si="20"/>
        <v>0.15941470927993842</v>
      </c>
      <c r="L75" s="2">
        <f t="shared" si="22"/>
        <v>3.2696867590166039E-2</v>
      </c>
      <c r="M75" s="2">
        <f t="shared" si="23"/>
        <v>0.11188164586222847</v>
      </c>
      <c r="N75" s="2">
        <f t="shared" si="24"/>
        <v>-6.1342456057567572E-2</v>
      </c>
      <c r="O75" s="2">
        <f t="shared" si="25"/>
        <v>-7.2838665759019761E-2</v>
      </c>
      <c r="P75" s="2">
        <f t="shared" si="26"/>
        <v>0.33171163202122955</v>
      </c>
      <c r="Q75">
        <f t="shared" si="27"/>
        <v>3</v>
      </c>
      <c r="R75">
        <f t="shared" si="28"/>
        <v>2</v>
      </c>
      <c r="S75">
        <f t="shared" si="29"/>
        <v>4</v>
      </c>
      <c r="T75">
        <f t="shared" si="30"/>
        <v>5</v>
      </c>
      <c r="U75">
        <f t="shared" si="31"/>
        <v>1</v>
      </c>
      <c r="V75">
        <f>IF(Q76=1,C75,IF(R76=1,E75,IF(S76=1,G75,IF(T76=1,I75,IF(U76=1,K75)))))</f>
        <v>0.15941470927993842</v>
      </c>
      <c r="X75">
        <f t="shared" si="21"/>
        <v>7935.3663214422713</v>
      </c>
      <c r="Z75">
        <f>(1+V75)*Z76</f>
        <v>19732.099627901658</v>
      </c>
      <c r="AB75">
        <f>(1+C75)*AB76</f>
        <v>1587.0732642884548</v>
      </c>
      <c r="AC75">
        <f>(1+E75)*AC76</f>
        <v>3918.5336048879817</v>
      </c>
      <c r="AD75">
        <f>(1+G75)*AD76</f>
        <v>2539.3330142013738</v>
      </c>
      <c r="AE75">
        <f>(1+I75)*AE76</f>
        <v>1226.1985145172177</v>
      </c>
      <c r="AF75">
        <f>(1+K75)*AF76</f>
        <v>2527.0667226185487</v>
      </c>
      <c r="AG75">
        <f t="shared" si="32"/>
        <v>11798.205120513578</v>
      </c>
    </row>
    <row r="76" spans="1:33">
      <c r="A76" s="1">
        <v>38442</v>
      </c>
      <c r="B76" s="3">
        <v>78.180000000000007</v>
      </c>
      <c r="C76" s="3">
        <f t="shared" si="16"/>
        <v>9.9423428491070276E-2</v>
      </c>
      <c r="D76" s="4">
        <v>87.27</v>
      </c>
      <c r="E76" s="4">
        <f t="shared" si="17"/>
        <v>-3.3340717766947331E-2</v>
      </c>
      <c r="F76" s="3">
        <v>81.260000000000005</v>
      </c>
      <c r="G76" s="3">
        <f t="shared" si="18"/>
        <v>-2.7408737283063939E-2</v>
      </c>
      <c r="H76" s="4">
        <v>26.63</v>
      </c>
      <c r="I76" s="4">
        <f t="shared" si="19"/>
        <v>0.29586374695863737</v>
      </c>
      <c r="J76" s="3">
        <v>25.97</v>
      </c>
      <c r="K76" s="3">
        <f t="shared" si="20"/>
        <v>0.15576323987538943</v>
      </c>
      <c r="L76" s="2">
        <f t="shared" si="22"/>
        <v>-1.4744801512287178E-2</v>
      </c>
      <c r="M76" s="2">
        <f t="shared" si="23"/>
        <v>8.6664176316772423E-2</v>
      </c>
      <c r="N76" s="2">
        <f t="shared" si="24"/>
        <v>8.0635156928421502E-3</v>
      </c>
      <c r="O76" s="2">
        <f t="shared" si="25"/>
        <v>3.6590112884390721E-2</v>
      </c>
      <c r="P76" s="2">
        <f t="shared" si="26"/>
        <v>0.26682926829268289</v>
      </c>
      <c r="Q76">
        <f t="shared" si="27"/>
        <v>5</v>
      </c>
      <c r="R76">
        <f t="shared" si="28"/>
        <v>2</v>
      </c>
      <c r="S76">
        <f t="shared" si="29"/>
        <v>4</v>
      </c>
      <c r="T76">
        <f t="shared" si="30"/>
        <v>3</v>
      </c>
      <c r="U76">
        <f t="shared" si="31"/>
        <v>1</v>
      </c>
      <c r="V76">
        <f>IF(Q77=1,C76,IF(R77=1,E76,IF(S77=1,G76,IF(T77=1,I76,IF(U77=1,K76)))))</f>
        <v>-3.3340717766947331E-2</v>
      </c>
      <c r="X76">
        <f t="shared" si="21"/>
        <v>7497.1231300345235</v>
      </c>
      <c r="Z76">
        <f>(1+V76)*Z77</f>
        <v>17019.017845785653</v>
      </c>
      <c r="AB76">
        <f>(1+C76)*AB77</f>
        <v>1499.4246260069051</v>
      </c>
      <c r="AC76">
        <f>(1+E76)*AC77</f>
        <v>3554.7861507128287</v>
      </c>
      <c r="AD76">
        <f>(1+G76)*AD77</f>
        <v>2593.2663156215112</v>
      </c>
      <c r="AE76">
        <f>(1+I76)*AE77</f>
        <v>1198.7395903668687</v>
      </c>
      <c r="AF76">
        <f>(1+K76)*AF77</f>
        <v>2179.6055392362573</v>
      </c>
      <c r="AG76">
        <f t="shared" si="32"/>
        <v>11025.822221944372</v>
      </c>
    </row>
    <row r="77" spans="1:33">
      <c r="A77" s="1">
        <v>38412</v>
      </c>
      <c r="B77" s="3">
        <v>71.11</v>
      </c>
      <c r="C77" s="3">
        <f t="shared" si="16"/>
        <v>8.3333333333333315E-2</v>
      </c>
      <c r="D77" s="4">
        <v>90.28</v>
      </c>
      <c r="E77" s="4">
        <f t="shared" si="17"/>
        <v>-2.5369750620749157E-2</v>
      </c>
      <c r="F77" s="3">
        <v>83.55</v>
      </c>
      <c r="G77" s="3">
        <f t="shared" si="18"/>
        <v>3.3139606776307562E-2</v>
      </c>
      <c r="H77" s="4">
        <v>20.55</v>
      </c>
      <c r="I77" s="4">
        <f t="shared" si="19"/>
        <v>3.578629032258069E-2</v>
      </c>
      <c r="J77" s="3">
        <v>22.47</v>
      </c>
      <c r="K77" s="3">
        <f t="shared" si="20"/>
        <v>0.16848673946957871</v>
      </c>
      <c r="L77" s="2">
        <f t="shared" si="22"/>
        <v>-0.16625630202837385</v>
      </c>
      <c r="M77" s="2">
        <f t="shared" si="23"/>
        <v>0.26548920661620407</v>
      </c>
      <c r="N77" s="2">
        <f t="shared" si="24"/>
        <v>0.11682930089560212</v>
      </c>
      <c r="O77" s="2">
        <f t="shared" si="25"/>
        <v>-0.37251908396946565</v>
      </c>
      <c r="P77" s="2">
        <f t="shared" si="26"/>
        <v>-1.0568031704095199E-2</v>
      </c>
      <c r="Q77">
        <f t="shared" si="27"/>
        <v>4</v>
      </c>
      <c r="R77">
        <f t="shared" si="28"/>
        <v>1</v>
      </c>
      <c r="S77">
        <f t="shared" si="29"/>
        <v>2</v>
      </c>
      <c r="T77">
        <f t="shared" si="30"/>
        <v>5</v>
      </c>
      <c r="U77">
        <f t="shared" si="31"/>
        <v>3</v>
      </c>
      <c r="V77">
        <f>IF(Q78=1,C77,IF(R78=1,E77,IF(S78=1,G77,IF(T78=1,I77,IF(U78=1,K77)))))</f>
        <v>-2.5369750620749157E-2</v>
      </c>
      <c r="X77">
        <f t="shared" si="21"/>
        <v>6819.1407748369784</v>
      </c>
      <c r="Z77">
        <f>(1+V77)*Z78</f>
        <v>17606.015023691176</v>
      </c>
      <c r="AB77">
        <f>(1+C77)*AB78</f>
        <v>1363.8281549673959</v>
      </c>
      <c r="AC77">
        <f>(1+E77)*AC78</f>
        <v>3677.3930753564136</v>
      </c>
      <c r="AD77">
        <f>(1+G77)*AD78</f>
        <v>2666.3475347056024</v>
      </c>
      <c r="AE77">
        <f>(1+I77)*AE78</f>
        <v>925.05064145847371</v>
      </c>
      <c r="AF77">
        <f>(1+K77)*AF78</f>
        <v>1885.8581619806971</v>
      </c>
      <c r="AG77">
        <f t="shared" si="32"/>
        <v>10518.477568468583</v>
      </c>
    </row>
    <row r="78" spans="1:33">
      <c r="A78" s="1">
        <v>38384</v>
      </c>
      <c r="B78" s="3">
        <v>65.64</v>
      </c>
      <c r="C78" s="3">
        <f t="shared" si="16"/>
        <v>-0.10754588715159751</v>
      </c>
      <c r="D78" s="4">
        <v>92.63</v>
      </c>
      <c r="E78" s="4">
        <f t="shared" si="17"/>
        <v>1.4456247946555614E-2</v>
      </c>
      <c r="F78" s="3">
        <v>80.87</v>
      </c>
      <c r="G78" s="3">
        <f t="shared" si="18"/>
        <v>-7.3646741131704226E-3</v>
      </c>
      <c r="H78" s="4">
        <v>19.84</v>
      </c>
      <c r="I78" s="4">
        <f t="shared" si="19"/>
        <v>-0.19805982215036375</v>
      </c>
      <c r="J78" s="3">
        <v>19.23</v>
      </c>
      <c r="K78" s="3">
        <f t="shared" si="20"/>
        <v>-6.2408581179912291E-2</v>
      </c>
      <c r="L78" s="2">
        <f t="shared" si="22"/>
        <v>-0.3574784651527016</v>
      </c>
      <c r="M78" s="2">
        <f t="shared" si="23"/>
        <v>8.8867991066180832E-2</v>
      </c>
      <c r="N78" s="2">
        <f t="shared" si="24"/>
        <v>7.1693612509939192E-2</v>
      </c>
      <c r="O78" s="2">
        <f t="shared" si="25"/>
        <v>-0.58389261744966447</v>
      </c>
      <c r="P78" s="2">
        <f t="shared" si="26"/>
        <v>-0.36992136304062906</v>
      </c>
      <c r="Q78">
        <f t="shared" si="27"/>
        <v>3</v>
      </c>
      <c r="R78">
        <f t="shared" si="28"/>
        <v>1</v>
      </c>
      <c r="S78">
        <f t="shared" si="29"/>
        <v>2</v>
      </c>
      <c r="T78">
        <f t="shared" si="30"/>
        <v>5</v>
      </c>
      <c r="U78">
        <f t="shared" si="31"/>
        <v>4</v>
      </c>
      <c r="V78">
        <f>IF(Q79=1,C78,IF(R79=1,E78,IF(S79=1,G78,IF(T79=1,I78,IF(U79=1,K78)))))</f>
        <v>1.4456247946555614E-2</v>
      </c>
      <c r="X78">
        <f t="shared" si="21"/>
        <v>6294.5914844649033</v>
      </c>
      <c r="Z78">
        <f>(1+V78)*Z79</f>
        <v>18064.301856939674</v>
      </c>
      <c r="AB78">
        <f>(1+C78)*AB79</f>
        <v>1258.9182968929808</v>
      </c>
      <c r="AC78">
        <f>(1+E78)*AC79</f>
        <v>3773.1160896130327</v>
      </c>
      <c r="AD78">
        <f>(1+G78)*AD79</f>
        <v>2580.8201691399408</v>
      </c>
      <c r="AE78">
        <f>(1+I78)*AE79</f>
        <v>893.09025433265776</v>
      </c>
      <c r="AF78">
        <f>(1+K78)*AF79</f>
        <v>1613.9320184641215</v>
      </c>
      <c r="AG78">
        <f t="shared" si="32"/>
        <v>10119.876828442733</v>
      </c>
    </row>
    <row r="79" spans="1:33">
      <c r="A79" s="1">
        <v>38353</v>
      </c>
      <c r="B79" s="3">
        <v>73.55</v>
      </c>
      <c r="C79" s="3">
        <f t="shared" si="16"/>
        <v>-8.2116560589042792E-2</v>
      </c>
      <c r="D79" s="4">
        <v>91.31</v>
      </c>
      <c r="E79" s="4">
        <f t="shared" si="17"/>
        <v>5.5362921867776312E-2</v>
      </c>
      <c r="F79" s="3">
        <v>81.47</v>
      </c>
      <c r="G79" s="3">
        <f t="shared" si="18"/>
        <v>-3.8928866344225523E-2</v>
      </c>
      <c r="H79" s="4">
        <v>24.74</v>
      </c>
      <c r="I79" s="4">
        <f t="shared" si="19"/>
        <v>-0.15793056501021105</v>
      </c>
      <c r="J79" s="3">
        <v>20.51</v>
      </c>
      <c r="K79" s="3">
        <f t="shared" si="20"/>
        <v>-9.2879256965944179E-2</v>
      </c>
      <c r="L79" s="2">
        <f t="shared" si="22"/>
        <v>-0.34784536265295268</v>
      </c>
      <c r="M79" s="2">
        <f t="shared" si="23"/>
        <v>0.11748867947619641</v>
      </c>
      <c r="N79" s="2">
        <f t="shared" si="24"/>
        <v>7.8073309514357633E-2</v>
      </c>
      <c r="O79" s="2">
        <f t="shared" si="25"/>
        <v>-0.48672199170124486</v>
      </c>
      <c r="P79" s="2">
        <f t="shared" si="26"/>
        <v>-0.42661448140900199</v>
      </c>
      <c r="Q79">
        <f t="shared" si="27"/>
        <v>3</v>
      </c>
      <c r="R79">
        <f t="shared" si="28"/>
        <v>1</v>
      </c>
      <c r="S79">
        <f t="shared" si="29"/>
        <v>2</v>
      </c>
      <c r="T79">
        <f t="shared" si="30"/>
        <v>5</v>
      </c>
      <c r="U79">
        <f t="shared" si="31"/>
        <v>4</v>
      </c>
      <c r="V79">
        <f>IF(Q80=1,C79,IF(R80=1,E79,IF(S80=1,G79,IF(T80=1,I79,IF(U80=1,K79)))))</f>
        <v>-3.8928866344225523E-2</v>
      </c>
      <c r="X79">
        <f t="shared" si="21"/>
        <v>7053.1261986958198</v>
      </c>
      <c r="Z79">
        <f>(1+V79)*Z80</f>
        <v>17806.881167625626</v>
      </c>
      <c r="AB79">
        <f>(1+C79)*AB80</f>
        <v>1410.6252397391643</v>
      </c>
      <c r="AC79">
        <f>(1+E79)*AC80</f>
        <v>3719.3482688391027</v>
      </c>
      <c r="AD79">
        <f>(1+G79)*AD80</f>
        <v>2599.9680868038949</v>
      </c>
      <c r="AE79">
        <f>(1+I79)*AE80</f>
        <v>1113.661940130542</v>
      </c>
      <c r="AF79">
        <f>(1+K79)*AF80</f>
        <v>1721.3596307175837</v>
      </c>
      <c r="AG79">
        <f t="shared" si="32"/>
        <v>10564.963166230287</v>
      </c>
    </row>
    <row r="80" spans="1:33">
      <c r="A80" s="1">
        <v>38321</v>
      </c>
      <c r="B80" s="3">
        <v>80.13</v>
      </c>
      <c r="C80" s="3">
        <f t="shared" si="16"/>
        <v>9.8298676748582378E-3</v>
      </c>
      <c r="D80" s="4">
        <v>86.52</v>
      </c>
      <c r="E80" s="4">
        <f t="shared" si="17"/>
        <v>7.7325364213671935E-2</v>
      </c>
      <c r="F80" s="3">
        <v>84.77</v>
      </c>
      <c r="G80" s="3">
        <f t="shared" si="18"/>
        <v>5.1606500434189267E-2</v>
      </c>
      <c r="H80" s="4">
        <v>29.38</v>
      </c>
      <c r="I80" s="4">
        <f t="shared" si="19"/>
        <v>0.14363565589723618</v>
      </c>
      <c r="J80" s="3">
        <v>22.61</v>
      </c>
      <c r="K80" s="3">
        <f t="shared" si="20"/>
        <v>0.10292682926829265</v>
      </c>
      <c r="L80" s="2">
        <f t="shared" si="22"/>
        <v>-0.27856306833528405</v>
      </c>
      <c r="M80" s="2">
        <f t="shared" si="23"/>
        <v>-3.9520426287744256E-2</v>
      </c>
      <c r="N80" s="2">
        <f t="shared" si="24"/>
        <v>0.13892247749563333</v>
      </c>
      <c r="O80" s="2">
        <f t="shared" si="25"/>
        <v>-0.37938318546683575</v>
      </c>
      <c r="P80" s="2">
        <f t="shared" si="26"/>
        <v>-0.40780513357778941</v>
      </c>
      <c r="Q80">
        <f t="shared" si="27"/>
        <v>3</v>
      </c>
      <c r="R80">
        <f t="shared" si="28"/>
        <v>2</v>
      </c>
      <c r="S80">
        <f t="shared" si="29"/>
        <v>1</v>
      </c>
      <c r="T80">
        <f t="shared" si="30"/>
        <v>4</v>
      </c>
      <c r="U80">
        <f t="shared" si="31"/>
        <v>5</v>
      </c>
      <c r="V80">
        <f>IF(Q81=1,C80,IF(R81=1,E80,IF(S81=1,G80,IF(T81=1,I80,IF(U81=1,K80)))))</f>
        <v>5.1606500434189267E-2</v>
      </c>
      <c r="X80">
        <f t="shared" si="21"/>
        <v>7684.1196777905652</v>
      </c>
      <c r="Z80">
        <f>(1+V80)*Z81</f>
        <v>18528.161489868962</v>
      </c>
      <c r="AB80">
        <f>(1+C80)*AB81</f>
        <v>1536.8239355581134</v>
      </c>
      <c r="AC80">
        <f>(1+E80)*AC81</f>
        <v>3524.2362525458238</v>
      </c>
      <c r="AD80">
        <f>(1+G80)*AD81</f>
        <v>2705.2816339556421</v>
      </c>
      <c r="AE80">
        <f>(1+I80)*AE81</f>
        <v>1322.5298221922121</v>
      </c>
      <c r="AF80">
        <f>(1+K80)*AF81</f>
        <v>1897.6080570709198</v>
      </c>
      <c r="AG80">
        <f t="shared" si="32"/>
        <v>10986.479701322711</v>
      </c>
    </row>
    <row r="81" spans="1:33">
      <c r="A81" s="1">
        <v>38293</v>
      </c>
      <c r="B81" s="3">
        <v>79.349999999999994</v>
      </c>
      <c r="C81" s="3">
        <f t="shared" si="16"/>
        <v>-6.9644741470278007E-2</v>
      </c>
      <c r="D81" s="4">
        <v>80.31</v>
      </c>
      <c r="E81" s="4">
        <f t="shared" si="17"/>
        <v>0.1257359125315391</v>
      </c>
      <c r="F81" s="3">
        <v>80.61</v>
      </c>
      <c r="G81" s="3">
        <f t="shared" si="18"/>
        <v>7.7529742013099812E-2</v>
      </c>
      <c r="H81" s="4">
        <v>25.69</v>
      </c>
      <c r="I81" s="4">
        <f t="shared" si="19"/>
        <v>-0.21557251908396943</v>
      </c>
      <c r="J81" s="3">
        <v>20.5</v>
      </c>
      <c r="K81" s="3">
        <f t="shared" si="20"/>
        <v>-9.7313958608542528E-2</v>
      </c>
      <c r="L81" s="2">
        <f t="shared" si="22"/>
        <v>-0.29196038190416707</v>
      </c>
      <c r="M81" s="2">
        <f t="shared" si="23"/>
        <v>-0.12133479212253832</v>
      </c>
      <c r="N81" s="2">
        <f t="shared" si="24"/>
        <v>9.0798376184032387E-2</v>
      </c>
      <c r="O81" s="2">
        <f t="shared" si="25"/>
        <v>-0.44393939393939397</v>
      </c>
      <c r="P81" s="2">
        <f t="shared" si="26"/>
        <v>-0.49257425742574257</v>
      </c>
      <c r="Q81">
        <f t="shared" si="27"/>
        <v>3</v>
      </c>
      <c r="R81">
        <f t="shared" si="28"/>
        <v>2</v>
      </c>
      <c r="S81">
        <f t="shared" si="29"/>
        <v>1</v>
      </c>
      <c r="T81">
        <f t="shared" si="30"/>
        <v>4</v>
      </c>
      <c r="U81">
        <f t="shared" si="31"/>
        <v>5</v>
      </c>
      <c r="V81">
        <f>IF(Q82=1,C81,IF(R82=1,E81,IF(S82=1,G81,IF(T82=1,I81,IF(U82=1,K81)))))</f>
        <v>7.7529742013099812E-2</v>
      </c>
      <c r="X81">
        <f t="shared" si="21"/>
        <v>7609.3210586881487</v>
      </c>
      <c r="Z81">
        <f>(1+V81)*Z82</f>
        <v>17618.911144253121</v>
      </c>
      <c r="AB81">
        <f>(1+C81)*AB82</f>
        <v>1521.8642117376301</v>
      </c>
      <c r="AC81">
        <f>(1+E81)*AC82</f>
        <v>3271.2830957230135</v>
      </c>
      <c r="AD81">
        <f>(1+G81)*AD82</f>
        <v>2572.5227381522272</v>
      </c>
      <c r="AE81">
        <f>(1+I81)*AE82</f>
        <v>1156.4258383974789</v>
      </c>
      <c r="AF81">
        <f>(1+K81)*AF82</f>
        <v>1720.5203524968535</v>
      </c>
      <c r="AG81">
        <f t="shared" si="32"/>
        <v>10242.616236507203</v>
      </c>
    </row>
    <row r="82" spans="1:33">
      <c r="A82" s="1">
        <v>38260</v>
      </c>
      <c r="B82" s="3">
        <v>85.29</v>
      </c>
      <c r="C82" s="3">
        <f t="shared" si="16"/>
        <v>-0.16513312451057155</v>
      </c>
      <c r="D82" s="4">
        <v>71.34</v>
      </c>
      <c r="E82" s="4">
        <f t="shared" si="17"/>
        <v>-0.16139649700246844</v>
      </c>
      <c r="F82" s="3">
        <v>74.81</v>
      </c>
      <c r="G82" s="3">
        <f t="shared" si="18"/>
        <v>-8.6138351444472773E-3</v>
      </c>
      <c r="H82" s="4">
        <v>32.75</v>
      </c>
      <c r="I82" s="4">
        <f t="shared" si="19"/>
        <v>-0.31312919463087246</v>
      </c>
      <c r="J82" s="3">
        <v>22.71</v>
      </c>
      <c r="K82" s="3">
        <f t="shared" si="20"/>
        <v>-0.25589777195281777</v>
      </c>
      <c r="L82" s="2">
        <f t="shared" si="22"/>
        <v>-0.30255948973750918</v>
      </c>
      <c r="M82" s="2">
        <f t="shared" si="23"/>
        <v>-0.18421955403087478</v>
      </c>
      <c r="N82" s="2">
        <f t="shared" si="24"/>
        <v>2.3952915411990145E-2</v>
      </c>
      <c r="O82" s="2">
        <f t="shared" si="25"/>
        <v>-0.37296572850851994</v>
      </c>
      <c r="P82" s="2">
        <f t="shared" si="26"/>
        <v>-0.49000673703121489</v>
      </c>
      <c r="Q82">
        <f t="shared" si="27"/>
        <v>3</v>
      </c>
      <c r="R82">
        <f t="shared" si="28"/>
        <v>2</v>
      </c>
      <c r="S82">
        <f t="shared" si="29"/>
        <v>1</v>
      </c>
      <c r="T82">
        <f t="shared" si="30"/>
        <v>4</v>
      </c>
      <c r="U82">
        <f t="shared" si="31"/>
        <v>5</v>
      </c>
      <c r="V82">
        <f>IF(Q83=1,C82,IF(R83=1,E82,IF(S83=1,G82,IF(T83=1,I82,IF(U83=1,K82)))))</f>
        <v>-8.6138351444472773E-3</v>
      </c>
      <c r="X82">
        <f t="shared" si="21"/>
        <v>8178.9413118527073</v>
      </c>
      <c r="Z82">
        <f>(1+V82)*Z83</f>
        <v>16351.206335461806</v>
      </c>
      <c r="AB82">
        <f>(1+C82)*AB83</f>
        <v>1635.7882623705418</v>
      </c>
      <c r="AC82">
        <f>(1+E82)*AC83</f>
        <v>2905.9063136456202</v>
      </c>
      <c r="AD82">
        <f>(1+G82)*AD83</f>
        <v>2387.4262007340049</v>
      </c>
      <c r="AE82">
        <f>(1+I82)*AE83</f>
        <v>1474.2291244654509</v>
      </c>
      <c r="AF82">
        <f>(1+K82)*AF83</f>
        <v>1906.0008392782217</v>
      </c>
      <c r="AG82">
        <f t="shared" si="32"/>
        <v>10309.350740493839</v>
      </c>
    </row>
    <row r="83" spans="1:33">
      <c r="A83" s="1">
        <v>38231</v>
      </c>
      <c r="B83" s="3">
        <v>102.16</v>
      </c>
      <c r="C83" s="3">
        <f t="shared" si="16"/>
        <v>-9.4165632204291583E-2</v>
      </c>
      <c r="D83" s="4">
        <v>85.07</v>
      </c>
      <c r="E83" s="4">
        <f t="shared" si="17"/>
        <v>4.1121037816668704E-2</v>
      </c>
      <c r="F83" s="3">
        <v>75.459999999999994</v>
      </c>
      <c r="G83" s="3">
        <f t="shared" si="18"/>
        <v>-1.4556040756914046E-3</v>
      </c>
      <c r="H83" s="4">
        <v>47.68</v>
      </c>
      <c r="I83" s="4">
        <f t="shared" si="19"/>
        <v>-1.0788381742738653E-2</v>
      </c>
      <c r="J83" s="3">
        <v>30.52</v>
      </c>
      <c r="K83" s="3">
        <f t="shared" si="20"/>
        <v>-0.14677103718199616</v>
      </c>
      <c r="L83" s="2">
        <f t="shared" si="22"/>
        <v>-0.15198804681663486</v>
      </c>
      <c r="M83" s="2">
        <f t="shared" si="23"/>
        <v>-1.8234275822273657E-2</v>
      </c>
      <c r="N83" s="2">
        <f t="shared" si="24"/>
        <v>1.4520032266738349E-2</v>
      </c>
      <c r="O83" s="2">
        <f t="shared" si="25"/>
        <v>-7.9714340860837715E-2</v>
      </c>
      <c r="P83" s="2">
        <f t="shared" si="26"/>
        <v>-0.2930275654389623</v>
      </c>
      <c r="Q83">
        <f t="shared" si="27"/>
        <v>4</v>
      </c>
      <c r="R83">
        <f t="shared" si="28"/>
        <v>2</v>
      </c>
      <c r="S83">
        <f t="shared" si="29"/>
        <v>1</v>
      </c>
      <c r="T83">
        <f t="shared" si="30"/>
        <v>3</v>
      </c>
      <c r="U83">
        <f t="shared" si="31"/>
        <v>5</v>
      </c>
      <c r="V83">
        <f>IF(Q84=1,C83,IF(R84=1,E83,IF(S84=1,G83,IF(T84=1,I83,IF(U84=1,K83)))))</f>
        <v>-1.4556040756914046E-3</v>
      </c>
      <c r="X83">
        <f t="shared" si="21"/>
        <v>9796.7011891062557</v>
      </c>
      <c r="Z83">
        <f>(1+V83)*Z84</f>
        <v>16493.276701964278</v>
      </c>
      <c r="AB83">
        <f>(1+C83)*AB84</f>
        <v>1959.3402378212515</v>
      </c>
      <c r="AC83">
        <f>(1+E83)*AC84</f>
        <v>3465.1731160896111</v>
      </c>
      <c r="AD83">
        <f>(1+G83)*AD84</f>
        <v>2408.1697782032879</v>
      </c>
      <c r="AE83">
        <f>(1+I83)*AE84</f>
        <v>2146.2975467026781</v>
      </c>
      <c r="AF83">
        <f>(1+K83)*AF84</f>
        <v>2561.4771296684862</v>
      </c>
      <c r="AG83">
        <f t="shared" si="32"/>
        <v>12540.457808485315</v>
      </c>
    </row>
    <row r="84" spans="1:33">
      <c r="A84" s="1">
        <v>38199</v>
      </c>
      <c r="B84" s="3">
        <v>112.78</v>
      </c>
      <c r="C84" s="3">
        <f t="shared" si="16"/>
        <v>1.5395696407670911E-2</v>
      </c>
      <c r="D84" s="4">
        <v>81.709999999999994</v>
      </c>
      <c r="E84" s="4">
        <f t="shared" si="17"/>
        <v>-9.2917406749556009E-2</v>
      </c>
      <c r="F84" s="3">
        <v>75.569999999999993</v>
      </c>
      <c r="G84" s="3">
        <f t="shared" si="18"/>
        <v>1.5316404675533874E-2</v>
      </c>
      <c r="H84" s="4">
        <v>48.2</v>
      </c>
      <c r="I84" s="4">
        <f t="shared" si="19"/>
        <v>1.816645542881283E-2</v>
      </c>
      <c r="J84" s="3">
        <v>35.770000000000003</v>
      </c>
      <c r="K84" s="3">
        <f t="shared" si="20"/>
        <v>-6.3122053431115682E-2</v>
      </c>
      <c r="L84" s="2">
        <f t="shared" si="22"/>
        <v>-1.9219062527176221E-2</v>
      </c>
      <c r="M84" s="2">
        <f t="shared" si="23"/>
        <v>-9.6228293330383838E-2</v>
      </c>
      <c r="N84" s="2">
        <f t="shared" si="24"/>
        <v>-8.6580086580087985E-3</v>
      </c>
      <c r="O84" s="2">
        <f t="shared" si="25"/>
        <v>-1.5723912599550666E-2</v>
      </c>
      <c r="P84" s="2">
        <f t="shared" si="26"/>
        <v>-9.5575221238937913E-2</v>
      </c>
      <c r="Q84">
        <f t="shared" si="27"/>
        <v>3</v>
      </c>
      <c r="R84">
        <f t="shared" si="28"/>
        <v>5</v>
      </c>
      <c r="S84">
        <f t="shared" si="29"/>
        <v>1</v>
      </c>
      <c r="T84">
        <f t="shared" si="30"/>
        <v>2</v>
      </c>
      <c r="U84">
        <f t="shared" si="31"/>
        <v>4</v>
      </c>
      <c r="V84">
        <f>IF(Q85=1,C84,IF(R85=1,E84,IF(S85=1,G84,IF(T85=1,I84,IF(U85=1,K84)))))</f>
        <v>1.816645542881283E-2</v>
      </c>
      <c r="X84">
        <f t="shared" si="21"/>
        <v>10815.113156885314</v>
      </c>
      <c r="Z84">
        <f>(1+V84)*Z85</f>
        <v>16517.319379372391</v>
      </c>
      <c r="AB84">
        <f>(1+C84)*AB85</f>
        <v>2163.0226313770631</v>
      </c>
      <c r="AC84">
        <f>(1+E84)*AC85</f>
        <v>3328.3095723014239</v>
      </c>
      <c r="AD84">
        <f>(1+G84)*AD85</f>
        <v>2411.6802297750128</v>
      </c>
      <c r="AE84">
        <f>(1+I84)*AE85</f>
        <v>2169.7051541751066</v>
      </c>
      <c r="AF84">
        <f>(1+K84)*AF85</f>
        <v>3002.0981955518268</v>
      </c>
      <c r="AG84">
        <f t="shared" si="32"/>
        <v>13074.815783180433</v>
      </c>
    </row>
    <row r="85" spans="1:33">
      <c r="A85" s="1">
        <v>38168</v>
      </c>
      <c r="B85" s="3">
        <v>111.07</v>
      </c>
      <c r="C85" s="3">
        <f t="shared" si="16"/>
        <v>-8.92299455697332E-3</v>
      </c>
      <c r="D85" s="4">
        <v>90.08</v>
      </c>
      <c r="E85" s="4">
        <f t="shared" si="17"/>
        <v>-1.4442013129102925E-2</v>
      </c>
      <c r="F85" s="3">
        <v>74.430000000000007</v>
      </c>
      <c r="G85" s="3">
        <f t="shared" si="18"/>
        <v>7.1718538565629375E-3</v>
      </c>
      <c r="H85" s="4">
        <v>47.34</v>
      </c>
      <c r="I85" s="4">
        <f t="shared" si="19"/>
        <v>2.4675324675324687E-2</v>
      </c>
      <c r="J85" s="3">
        <v>38.18</v>
      </c>
      <c r="K85" s="3">
        <f t="shared" si="20"/>
        <v>-5.4950495049504923E-2</v>
      </c>
      <c r="L85" s="2">
        <f t="shared" si="22"/>
        <v>-4.2747565284840194E-2</v>
      </c>
      <c r="M85" s="2">
        <f t="shared" si="23"/>
        <v>-6.3422749012268742E-2</v>
      </c>
      <c r="N85" s="2">
        <f t="shared" si="24"/>
        <v>-1.0502525923956289E-2</v>
      </c>
      <c r="O85" s="2">
        <f t="shared" si="25"/>
        <v>1.002773629187126E-2</v>
      </c>
      <c r="P85" s="2">
        <f t="shared" si="26"/>
        <v>-7.0820150888294076E-2</v>
      </c>
      <c r="Q85">
        <f t="shared" si="27"/>
        <v>3</v>
      </c>
      <c r="R85">
        <f t="shared" si="28"/>
        <v>4</v>
      </c>
      <c r="S85">
        <f t="shared" si="29"/>
        <v>2</v>
      </c>
      <c r="T85">
        <f t="shared" si="30"/>
        <v>1</v>
      </c>
      <c r="U85">
        <f t="shared" si="31"/>
        <v>5</v>
      </c>
      <c r="V85">
        <f>IF(Q86=1,C85,IF(R86=1,E85,IF(S86=1,G85,IF(T86=1,I85,IF(U86=1,K85)))))</f>
        <v>-5.4950495049504923E-2</v>
      </c>
      <c r="X85">
        <f t="shared" si="21"/>
        <v>10651.131568853092</v>
      </c>
      <c r="Z85">
        <f>(1+V85)*Z86</f>
        <v>16222.612021151226</v>
      </c>
      <c r="AB85">
        <f>(1+C85)*AB86</f>
        <v>2130.2263137706186</v>
      </c>
      <c r="AC85">
        <f>(1+E85)*AC86</f>
        <v>3669.2464358452121</v>
      </c>
      <c r="AD85">
        <f>(1+G85)*AD86</f>
        <v>2375.2991862135004</v>
      </c>
      <c r="AE85">
        <f>(1+I85)*AE86</f>
        <v>2130.9925725860903</v>
      </c>
      <c r="AF85">
        <f>(1+K85)*AF86</f>
        <v>3204.364246747798</v>
      </c>
      <c r="AG85">
        <f t="shared" si="32"/>
        <v>13510.128755163219</v>
      </c>
    </row>
    <row r="86" spans="1:33">
      <c r="A86" s="1">
        <v>38139</v>
      </c>
      <c r="B86" s="3">
        <v>112.07</v>
      </c>
      <c r="C86" s="3">
        <f t="shared" si="16"/>
        <v>-8.3571837435603993E-2</v>
      </c>
      <c r="D86" s="4">
        <v>91.4</v>
      </c>
      <c r="E86" s="4">
        <f t="shared" si="17"/>
        <v>4.5168667810177275E-2</v>
      </c>
      <c r="F86" s="3">
        <v>73.900000000000006</v>
      </c>
      <c r="G86" s="3">
        <f t="shared" si="18"/>
        <v>1.1497399397755317E-2</v>
      </c>
      <c r="H86" s="4">
        <v>46.2</v>
      </c>
      <c r="I86" s="4">
        <f t="shared" si="19"/>
        <v>-0.11545089029293498</v>
      </c>
      <c r="J86" s="3">
        <v>40.4</v>
      </c>
      <c r="K86" s="3">
        <f t="shared" si="20"/>
        <v>-9.2746463058612227E-2</v>
      </c>
      <c r="L86" s="2">
        <f t="shared" si="22"/>
        <v>-5.9105028964822483E-2</v>
      </c>
      <c r="M86" s="2">
        <f t="shared" si="23"/>
        <v>0</v>
      </c>
      <c r="N86" s="2">
        <f t="shared" si="24"/>
        <v>-5.3835800807535868E-3</v>
      </c>
      <c r="O86" s="2">
        <f t="shared" si="25"/>
        <v>-5.5793991416308947E-2</v>
      </c>
      <c r="P86" s="2">
        <f t="shared" si="26"/>
        <v>2.7302060064532002E-3</v>
      </c>
      <c r="Q86">
        <f t="shared" si="27"/>
        <v>5</v>
      </c>
      <c r="R86">
        <f t="shared" si="28"/>
        <v>2</v>
      </c>
      <c r="S86">
        <f t="shared" si="29"/>
        <v>3</v>
      </c>
      <c r="T86">
        <f t="shared" si="30"/>
        <v>4</v>
      </c>
      <c r="U86">
        <f t="shared" si="31"/>
        <v>1</v>
      </c>
      <c r="V86">
        <f>IF(Q87=1,C86,IF(R87=1,E86,IF(S87=1,G86,IF(T87=1,I86,IF(U87=1,K86)))))</f>
        <v>-0.11545089029293498</v>
      </c>
      <c r="X86">
        <f t="shared" si="21"/>
        <v>10747.02723436901</v>
      </c>
      <c r="Z86">
        <f>(1+V86)*Z87</f>
        <v>17165.885952187258</v>
      </c>
      <c r="AB86">
        <f>(1+C86)*AB87</f>
        <v>2149.4054468738022</v>
      </c>
      <c r="AC86">
        <f>(1+E86)*AC87</f>
        <v>3723.014256619143</v>
      </c>
      <c r="AD86">
        <f>(1+G86)*AD87</f>
        <v>2358.3851922770077</v>
      </c>
      <c r="AE86">
        <f>(1+I86)*AE87</f>
        <v>2079.6758946657665</v>
      </c>
      <c r="AF86">
        <f>(1+K86)*AF87</f>
        <v>3390.6840117498959</v>
      </c>
      <c r="AG86">
        <f t="shared" si="32"/>
        <v>13701.164802185616</v>
      </c>
    </row>
    <row r="87" spans="1:33">
      <c r="A87" s="1">
        <v>38107</v>
      </c>
      <c r="B87" s="3">
        <v>122.29</v>
      </c>
      <c r="C87" s="3">
        <f t="shared" si="16"/>
        <v>1.5107495642068626E-2</v>
      </c>
      <c r="D87" s="4">
        <v>87.45</v>
      </c>
      <c r="E87" s="4">
        <f t="shared" si="17"/>
        <v>9.2325447201384546E-3</v>
      </c>
      <c r="F87" s="3">
        <v>73.06</v>
      </c>
      <c r="G87" s="3">
        <f t="shared" si="18"/>
        <v>-1.7746706103791251E-2</v>
      </c>
      <c r="H87" s="4">
        <v>52.23</v>
      </c>
      <c r="I87" s="4">
        <f t="shared" si="19"/>
        <v>8.1065431383901682E-3</v>
      </c>
      <c r="J87" s="3">
        <v>44.53</v>
      </c>
      <c r="K87" s="3">
        <f t="shared" si="20"/>
        <v>3.1503358813991182E-2</v>
      </c>
      <c r="L87" s="2">
        <f t="shared" si="22"/>
        <v>-3.533959138597452E-2</v>
      </c>
      <c r="M87" s="2">
        <f t="shared" si="23"/>
        <v>6.0514188697550444E-2</v>
      </c>
      <c r="N87" s="2">
        <f t="shared" si="24"/>
        <v>1.6274864376130224E-2</v>
      </c>
      <c r="O87" s="2">
        <f t="shared" si="25"/>
        <v>6.8753836709637806E-2</v>
      </c>
      <c r="P87" s="2">
        <f t="shared" si="26"/>
        <v>6.555153707052422E-3</v>
      </c>
      <c r="Q87">
        <f t="shared" si="27"/>
        <v>5</v>
      </c>
      <c r="R87">
        <f t="shared" si="28"/>
        <v>2</v>
      </c>
      <c r="S87">
        <f t="shared" si="29"/>
        <v>3</v>
      </c>
      <c r="T87">
        <f t="shared" si="30"/>
        <v>1</v>
      </c>
      <c r="U87">
        <f t="shared" si="31"/>
        <v>4</v>
      </c>
      <c r="V87">
        <f>IF(Q88=1,C87,IF(R88=1,E87,IF(S88=1,G87,IF(T88=1,I87,IF(U88=1,K87)))))</f>
        <v>9.2325447201384546E-3</v>
      </c>
      <c r="X87">
        <f t="shared" si="21"/>
        <v>11727.080935941702</v>
      </c>
      <c r="Z87">
        <f>(1+V87)*Z88</f>
        <v>19406.368469323384</v>
      </c>
      <c r="AB87">
        <f>(1+C87)*AB88</f>
        <v>2345.4161871883402</v>
      </c>
      <c r="AC87">
        <f>(1+E87)*AC88</f>
        <v>3562.118126272911</v>
      </c>
      <c r="AD87">
        <f>(1+G87)*AD88</f>
        <v>2331.5781075474715</v>
      </c>
      <c r="AE87">
        <f>(1+I87)*AE88</f>
        <v>2351.1141120864277</v>
      </c>
      <c r="AF87">
        <f>(1+K87)*AF88</f>
        <v>3737.3059169114572</v>
      </c>
      <c r="AG87">
        <f t="shared" si="32"/>
        <v>14327.532450006605</v>
      </c>
    </row>
    <row r="88" spans="1:33">
      <c r="A88" s="1">
        <v>38077</v>
      </c>
      <c r="B88" s="3">
        <v>120.47</v>
      </c>
      <c r="C88" s="3">
        <f t="shared" si="16"/>
        <v>4.7656317940690529E-2</v>
      </c>
      <c r="D88" s="4">
        <v>86.65</v>
      </c>
      <c r="E88" s="4">
        <f t="shared" si="17"/>
        <v>-4.15883198761198E-2</v>
      </c>
      <c r="F88" s="3">
        <v>74.38</v>
      </c>
      <c r="G88" s="3">
        <f t="shared" si="18"/>
        <v>-2.4268660632297108E-2</v>
      </c>
      <c r="H88" s="4">
        <v>51.81</v>
      </c>
      <c r="I88" s="4">
        <f t="shared" si="19"/>
        <v>5.7994690626914508E-2</v>
      </c>
      <c r="J88" s="3">
        <v>43.17</v>
      </c>
      <c r="K88" s="3">
        <f t="shared" si="20"/>
        <v>9.1529709228824391E-2</v>
      </c>
      <c r="L88" s="2">
        <f t="shared" si="22"/>
        <v>-6.0442988613320855E-2</v>
      </c>
      <c r="M88" s="2">
        <f t="shared" si="23"/>
        <v>0.12066735644076582</v>
      </c>
      <c r="N88" s="2">
        <f t="shared" si="24"/>
        <v>3.5212247738343791E-2</v>
      </c>
      <c r="O88" s="2">
        <f t="shared" si="25"/>
        <v>6.0194174757281999E-3</v>
      </c>
      <c r="P88" s="2">
        <f t="shared" si="26"/>
        <v>-3.788722977490519E-2</v>
      </c>
      <c r="Q88">
        <f t="shared" si="27"/>
        <v>5</v>
      </c>
      <c r="R88">
        <f t="shared" si="28"/>
        <v>1</v>
      </c>
      <c r="S88">
        <f t="shared" si="29"/>
        <v>2</v>
      </c>
      <c r="T88">
        <f t="shared" si="30"/>
        <v>3</v>
      </c>
      <c r="U88">
        <f t="shared" si="31"/>
        <v>4</v>
      </c>
      <c r="V88">
        <f>IF(Q89=1,C88,IF(R89=1,E88,IF(S89=1,G88,IF(T89=1,I88,IF(U89=1,K88)))))</f>
        <v>-4.15883198761198E-2</v>
      </c>
      <c r="X88">
        <f t="shared" si="21"/>
        <v>11552.550824702728</v>
      </c>
      <c r="Z88">
        <f>(1+V88)*Z89</f>
        <v>19228.837368403332</v>
      </c>
      <c r="AB88">
        <f>(1+C88)*AB89</f>
        <v>2310.5101649405456</v>
      </c>
      <c r="AC88">
        <f>(1+E88)*AC89</f>
        <v>3529.5315682281048</v>
      </c>
      <c r="AD88">
        <f>(1+G88)*AD89</f>
        <v>2373.7035264081701</v>
      </c>
      <c r="AE88">
        <f>(1+I88)*AE89</f>
        <v>2332.2079675894661</v>
      </c>
      <c r="AF88">
        <f>(1+K88)*AF89</f>
        <v>3623.1640788921536</v>
      </c>
      <c r="AG88">
        <f t="shared" si="32"/>
        <v>14169.117306058441</v>
      </c>
    </row>
    <row r="89" spans="1:33">
      <c r="A89" s="1">
        <v>38048</v>
      </c>
      <c r="B89" s="3">
        <v>114.99</v>
      </c>
      <c r="C89" s="3">
        <f t="shared" si="16"/>
        <v>-8.9631991726278233E-3</v>
      </c>
      <c r="D89" s="4">
        <v>90.41</v>
      </c>
      <c r="E89" s="4">
        <f t="shared" si="17"/>
        <v>-5.9991682262424725E-2</v>
      </c>
      <c r="F89" s="3">
        <v>76.23</v>
      </c>
      <c r="G89" s="3">
        <f t="shared" si="18"/>
        <v>1.3427279978729129E-2</v>
      </c>
      <c r="H89" s="4">
        <v>48.97</v>
      </c>
      <c r="I89" s="4">
        <f t="shared" si="19"/>
        <v>4.4804779176445521E-2</v>
      </c>
      <c r="J89" s="3">
        <v>39.549999999999997</v>
      </c>
      <c r="K89" s="3">
        <f t="shared" si="20"/>
        <v>-3.7478705281090437E-2</v>
      </c>
      <c r="L89" s="2">
        <f t="shared" si="22"/>
        <v>-0.13787674313990103</v>
      </c>
      <c r="M89" s="2">
        <f t="shared" si="23"/>
        <v>0.14996184177054173</v>
      </c>
      <c r="N89" s="2">
        <f t="shared" si="24"/>
        <v>0.10382276281494354</v>
      </c>
      <c r="O89" s="2">
        <f t="shared" si="25"/>
        <v>-0.13587436033174524</v>
      </c>
      <c r="P89" s="2">
        <f t="shared" si="26"/>
        <v>-0.18604651162790709</v>
      </c>
      <c r="Q89">
        <f t="shared" si="27"/>
        <v>4</v>
      </c>
      <c r="R89">
        <f t="shared" si="28"/>
        <v>1</v>
      </c>
      <c r="S89">
        <f t="shared" si="29"/>
        <v>2</v>
      </c>
      <c r="T89">
        <f t="shared" si="30"/>
        <v>3</v>
      </c>
      <c r="U89">
        <f t="shared" si="31"/>
        <v>5</v>
      </c>
      <c r="V89">
        <f>IF(Q90=1,C89,IF(R90=1,E89,IF(S90=1,G89,IF(T90=1,I89,IF(U90=1,K89)))))</f>
        <v>-5.9991682262424725E-2</v>
      </c>
      <c r="X89">
        <f t="shared" si="21"/>
        <v>11027.042577675493</v>
      </c>
      <c r="Z89">
        <f>(1+V89)*Z90</f>
        <v>20063.233542727583</v>
      </c>
      <c r="AB89">
        <f>(1+C89)*AB90</f>
        <v>2205.4085155350986</v>
      </c>
      <c r="AC89">
        <f>(1+E89)*AC90</f>
        <v>3682.688391038695</v>
      </c>
      <c r="AD89">
        <f>(1+G89)*AD90</f>
        <v>2432.7429392053623</v>
      </c>
      <c r="AE89">
        <f>(1+I89)*AE90</f>
        <v>2204.3664190862028</v>
      </c>
      <c r="AF89">
        <f>(1+K89)*AF90</f>
        <v>3319.3453629878313</v>
      </c>
      <c r="AG89">
        <f t="shared" si="32"/>
        <v>13844.55162785319</v>
      </c>
    </row>
    <row r="90" spans="1:33">
      <c r="A90" s="1">
        <v>38017</v>
      </c>
      <c r="B90" s="3">
        <v>116.03</v>
      </c>
      <c r="C90" s="3">
        <f t="shared" si="16"/>
        <v>-2.58584501721098E-2</v>
      </c>
      <c r="D90" s="4">
        <v>96.18</v>
      </c>
      <c r="E90" s="4">
        <f t="shared" si="17"/>
        <v>5.2297592997811823E-2</v>
      </c>
      <c r="F90" s="3">
        <v>75.22</v>
      </c>
      <c r="G90" s="3">
        <f t="shared" si="18"/>
        <v>1.2382234185733537E-2</v>
      </c>
      <c r="H90" s="4">
        <v>46.87</v>
      </c>
      <c r="I90" s="4">
        <f t="shared" si="19"/>
        <v>-4.2100960555896225E-2</v>
      </c>
      <c r="J90" s="3">
        <v>41.09</v>
      </c>
      <c r="K90" s="3">
        <f t="shared" si="20"/>
        <v>1.9856043683296208E-2</v>
      </c>
      <c r="L90" s="2">
        <f t="shared" si="22"/>
        <v>-0.11831306990881454</v>
      </c>
      <c r="M90" s="2">
        <f t="shared" si="23"/>
        <v>0.30839341586178753</v>
      </c>
      <c r="N90" s="2">
        <f t="shared" si="24"/>
        <v>0.10099531615925068</v>
      </c>
      <c r="O90" s="2">
        <f t="shared" si="25"/>
        <v>-0.16660739687055484</v>
      </c>
      <c r="P90" s="2">
        <f t="shared" si="26"/>
        <v>-5.3879806585309609E-2</v>
      </c>
      <c r="Q90">
        <f t="shared" si="27"/>
        <v>4</v>
      </c>
      <c r="R90">
        <f t="shared" si="28"/>
        <v>1</v>
      </c>
      <c r="S90">
        <f t="shared" si="29"/>
        <v>2</v>
      </c>
      <c r="T90">
        <f t="shared" si="30"/>
        <v>5</v>
      </c>
      <c r="U90">
        <f t="shared" si="31"/>
        <v>3</v>
      </c>
      <c r="V90">
        <f>IF(Q91=1,C90,IF(R91=1,E90,IF(S91=1,G90,IF(T91=1,I90,IF(U91=1,K90)))))</f>
        <v>5.2297592997811823E-2</v>
      </c>
      <c r="X90">
        <f t="shared" si="21"/>
        <v>11126.774069812049</v>
      </c>
      <c r="Z90">
        <f>(1+V90)*Z91</f>
        <v>21343.676608113474</v>
      </c>
      <c r="AB90">
        <f>(1+C90)*AB91</f>
        <v>2225.3548139624095</v>
      </c>
      <c r="AC90">
        <f>(1+E90)*AC91</f>
        <v>3917.7189409368621</v>
      </c>
      <c r="AD90">
        <f>(1+G90)*AD91</f>
        <v>2400.5106111377058</v>
      </c>
      <c r="AE90">
        <f>(1+I90)*AE91</f>
        <v>2109.8356966013953</v>
      </c>
      <c r="AF90">
        <f>(1+K90)*AF91</f>
        <v>3448.5942089802784</v>
      </c>
      <c r="AG90">
        <f t="shared" si="32"/>
        <v>14102.014271618649</v>
      </c>
    </row>
    <row r="91" spans="1:33">
      <c r="A91" s="1">
        <v>37987</v>
      </c>
      <c r="B91" s="3">
        <v>119.11</v>
      </c>
      <c r="C91" s="3">
        <f t="shared" si="16"/>
        <v>-6.0424390628697616E-2</v>
      </c>
      <c r="D91" s="4">
        <v>91.4</v>
      </c>
      <c r="E91" s="4">
        <f t="shared" si="17"/>
        <v>0.10841620179480976</v>
      </c>
      <c r="F91" s="3">
        <v>74.3</v>
      </c>
      <c r="G91" s="3">
        <f t="shared" si="18"/>
        <v>3.3523438586729681E-2</v>
      </c>
      <c r="H91" s="4">
        <v>48.93</v>
      </c>
      <c r="I91" s="4">
        <f t="shared" si="19"/>
        <v>1.2277470841007218E-3</v>
      </c>
      <c r="J91" s="3">
        <v>40.29</v>
      </c>
      <c r="K91" s="3">
        <f t="shared" si="20"/>
        <v>-8.9285714285714343E-2</v>
      </c>
      <c r="L91" s="2">
        <f t="shared" si="22"/>
        <v>-5.9831083747730669E-2</v>
      </c>
      <c r="M91" s="2">
        <f t="shared" si="23"/>
        <v>0.37402285027059545</v>
      </c>
      <c r="N91" s="2">
        <f t="shared" si="24"/>
        <v>8.8485203633167184E-2</v>
      </c>
      <c r="O91" s="2">
        <f t="shared" si="25"/>
        <v>-9.4056656174782413E-2</v>
      </c>
      <c r="P91" s="2">
        <f t="shared" si="26"/>
        <v>3.4934497816593871E-2</v>
      </c>
      <c r="Q91">
        <f t="shared" si="27"/>
        <v>4</v>
      </c>
      <c r="R91">
        <f t="shared" si="28"/>
        <v>1</v>
      </c>
      <c r="S91">
        <f t="shared" si="29"/>
        <v>2</v>
      </c>
      <c r="T91">
        <f t="shared" si="30"/>
        <v>5</v>
      </c>
      <c r="U91">
        <f t="shared" si="31"/>
        <v>3</v>
      </c>
      <c r="V91">
        <f>IF(Q92=1,C91,IF(R92=1,E91,IF(S92=1,G91,IF(T92=1,I91,IF(U92=1,K91)))))</f>
        <v>0.10841620179480976</v>
      </c>
      <c r="X91">
        <f t="shared" si="21"/>
        <v>11422.132719601077</v>
      </c>
      <c r="Z91">
        <f>(1+V91)*Z92</f>
        <v>20282.928280116153</v>
      </c>
      <c r="AB91">
        <f>(1+C91)*AB92</f>
        <v>2284.4265439202154</v>
      </c>
      <c r="AC91">
        <f>(1+E91)*AC92</f>
        <v>3723.0142566191435</v>
      </c>
      <c r="AD91">
        <f>(1+G91)*AD92</f>
        <v>2371.1504707196427</v>
      </c>
      <c r="AE91">
        <f>(1+I91)*AE92</f>
        <v>2202.5658338960161</v>
      </c>
      <c r="AF91">
        <f>(1+K91)*AF92</f>
        <v>3381.4519513218643</v>
      </c>
      <c r="AG91">
        <f t="shared" si="32"/>
        <v>13962.609056476882</v>
      </c>
    </row>
    <row r="92" spans="1:33">
      <c r="A92" s="1">
        <v>37957</v>
      </c>
      <c r="B92" s="3">
        <v>126.77</v>
      </c>
      <c r="C92" s="3">
        <f t="shared" si="16"/>
        <v>-1.1308688192169731E-2</v>
      </c>
      <c r="D92" s="4">
        <v>82.46</v>
      </c>
      <c r="E92" s="4">
        <f t="shared" si="17"/>
        <v>6.6476978789446473E-2</v>
      </c>
      <c r="F92" s="3">
        <v>71.89</v>
      </c>
      <c r="G92" s="3">
        <f t="shared" si="18"/>
        <v>5.5671537926243922E-4</v>
      </c>
      <c r="H92" s="4">
        <v>48.87</v>
      </c>
      <c r="I92" s="4">
        <f t="shared" si="19"/>
        <v>-5.1067961165048595E-2</v>
      </c>
      <c r="J92" s="3">
        <v>44.24</v>
      </c>
      <c r="K92" s="3">
        <f t="shared" si="20"/>
        <v>-1.4040561622464798E-2</v>
      </c>
      <c r="L92" s="2">
        <f t="shared" si="22"/>
        <v>1.3430330162283097E-2</v>
      </c>
      <c r="M92" s="2">
        <f t="shared" si="23"/>
        <v>0.25338197294421622</v>
      </c>
      <c r="N92" s="2">
        <f t="shared" si="24"/>
        <v>7.7003745318352065E-2</v>
      </c>
      <c r="O92" s="2">
        <f t="shared" si="25"/>
        <v>-4.7739672642244796E-2</v>
      </c>
      <c r="P92" s="2">
        <f t="shared" si="26"/>
        <v>0.14819621074487413</v>
      </c>
      <c r="Q92">
        <f t="shared" si="27"/>
        <v>4</v>
      </c>
      <c r="R92">
        <f t="shared" si="28"/>
        <v>1</v>
      </c>
      <c r="S92">
        <f t="shared" si="29"/>
        <v>3</v>
      </c>
      <c r="T92">
        <f t="shared" si="30"/>
        <v>5</v>
      </c>
      <c r="U92">
        <f t="shared" si="31"/>
        <v>2</v>
      </c>
      <c r="V92">
        <f>IF(Q93=1,C92,IF(R93=1,E92,IF(S93=1,G92,IF(T93=1,I92,IF(U93=1,K92)))))</f>
        <v>6.6476978789446473E-2</v>
      </c>
      <c r="X92">
        <f t="shared" si="21"/>
        <v>12156.693517453014</v>
      </c>
      <c r="Z92">
        <f>(1+V92)*Z93</f>
        <v>18299.018227334549</v>
      </c>
      <c r="AB92">
        <f>(1+C92)*AB93</f>
        <v>2431.3387034906027</v>
      </c>
      <c r="AC92">
        <f>(1+E92)*AC93</f>
        <v>3358.8594704684301</v>
      </c>
      <c r="AD92">
        <f>(1+G92)*AD93</f>
        <v>2294.2396681027603</v>
      </c>
      <c r="AE92">
        <f>(1+I92)*AE93</f>
        <v>2199.8649561107359</v>
      </c>
      <c r="AF92">
        <f>(1+K92)*AF93</f>
        <v>3712.9668485102825</v>
      </c>
      <c r="AG92">
        <f t="shared" si="32"/>
        <v>13997.269646682811</v>
      </c>
    </row>
    <row r="93" spans="1:33">
      <c r="A93" s="1">
        <v>37925</v>
      </c>
      <c r="B93" s="3">
        <v>128.22</v>
      </c>
      <c r="C93" s="3">
        <f t="shared" si="16"/>
        <v>-3.8686459739091295E-2</v>
      </c>
      <c r="D93" s="4">
        <v>77.319999999999993</v>
      </c>
      <c r="E93" s="4">
        <f t="shared" si="17"/>
        <v>-1.6535232765199838E-2</v>
      </c>
      <c r="F93" s="3">
        <v>71.849999999999994</v>
      </c>
      <c r="G93" s="3">
        <f t="shared" si="18"/>
        <v>4.0399652476107613E-2</v>
      </c>
      <c r="H93" s="4">
        <v>51.5</v>
      </c>
      <c r="I93" s="4">
        <f t="shared" si="19"/>
        <v>-9.1229927651314657E-2</v>
      </c>
      <c r="J93" s="3">
        <v>44.87</v>
      </c>
      <c r="K93" s="3">
        <f t="shared" si="20"/>
        <v>-7.6558962749537066E-2</v>
      </c>
      <c r="L93" s="2">
        <f t="shared" si="22"/>
        <v>-7.047161774955445E-3</v>
      </c>
      <c r="M93" s="2">
        <f t="shared" si="23"/>
        <v>0.20304963435506454</v>
      </c>
      <c r="N93" s="2">
        <f t="shared" si="24"/>
        <v>0.10064338235294107</v>
      </c>
      <c r="O93" s="2">
        <f t="shared" si="25"/>
        <v>-8.7364876838561048E-2</v>
      </c>
      <c r="P93" s="2">
        <f t="shared" si="26"/>
        <v>0.17307189542483653</v>
      </c>
      <c r="Q93">
        <f t="shared" si="27"/>
        <v>4</v>
      </c>
      <c r="R93">
        <f t="shared" si="28"/>
        <v>1</v>
      </c>
      <c r="S93">
        <f t="shared" si="29"/>
        <v>3</v>
      </c>
      <c r="T93">
        <f t="shared" si="30"/>
        <v>5</v>
      </c>
      <c r="U93">
        <f t="shared" si="31"/>
        <v>2</v>
      </c>
      <c r="V93">
        <f>IF(Q94=1,C93,IF(R94=1,E93,IF(S94=1,G93,IF(T94=1,I93,IF(U94=1,K93)))))</f>
        <v>-7.6558962749537066E-2</v>
      </c>
      <c r="X93">
        <f t="shared" si="21"/>
        <v>12295.742232451095</v>
      </c>
      <c r="Z93">
        <f>(1+V93)*Z94</f>
        <v>17158.3809039232</v>
      </c>
      <c r="AB93">
        <f>(1+C93)*AB94</f>
        <v>2459.1484464902192</v>
      </c>
      <c r="AC93">
        <f>(1+E93)*AC94</f>
        <v>3149.4908350305482</v>
      </c>
      <c r="AD93">
        <f>(1+G93)*AD94</f>
        <v>2292.9631402584964</v>
      </c>
      <c r="AE93">
        <f>(1+I93)*AE94</f>
        <v>2318.2534323655191</v>
      </c>
      <c r="AF93">
        <f>(1+K93)*AF94</f>
        <v>3765.8413764162829</v>
      </c>
      <c r="AG93">
        <f t="shared" si="32"/>
        <v>13985.697230561065</v>
      </c>
    </row>
    <row r="94" spans="1:33">
      <c r="A94" s="1">
        <v>37894</v>
      </c>
      <c r="B94" s="3">
        <v>133.38</v>
      </c>
      <c r="C94" s="3">
        <f t="shared" si="16"/>
        <v>1.3525835866261408E-2</v>
      </c>
      <c r="D94" s="4">
        <v>78.62</v>
      </c>
      <c r="E94" s="4">
        <f t="shared" si="17"/>
        <v>6.9514351788872247E-2</v>
      </c>
      <c r="F94" s="3">
        <v>69.06</v>
      </c>
      <c r="G94" s="3">
        <f t="shared" si="18"/>
        <v>1.0831381733021211E-2</v>
      </c>
      <c r="H94" s="4">
        <v>56.67</v>
      </c>
      <c r="I94" s="4">
        <f t="shared" si="19"/>
        <v>7.6458036984352719E-3</v>
      </c>
      <c r="J94" s="3">
        <v>48.59</v>
      </c>
      <c r="K94" s="3">
        <f t="shared" si="20"/>
        <v>0.1188118811881189</v>
      </c>
      <c r="L94" s="2">
        <f t="shared" si="22"/>
        <v>1.7779473483403158E-2</v>
      </c>
      <c r="M94" s="2">
        <f t="shared" si="23"/>
        <v>0.19957277998169051</v>
      </c>
      <c r="N94" s="2">
        <f t="shared" si="24"/>
        <v>5.3064958828911317E-2</v>
      </c>
      <c r="O94" s="2">
        <f t="shared" si="25"/>
        <v>-8.3306373341960505E-2</v>
      </c>
      <c r="P94" s="2">
        <f t="shared" si="26"/>
        <v>0.31680216802168037</v>
      </c>
      <c r="Q94">
        <f t="shared" si="27"/>
        <v>4</v>
      </c>
      <c r="R94">
        <f t="shared" si="28"/>
        <v>2</v>
      </c>
      <c r="S94">
        <f t="shared" si="29"/>
        <v>3</v>
      </c>
      <c r="T94">
        <f t="shared" si="30"/>
        <v>5</v>
      </c>
      <c r="U94">
        <f t="shared" si="31"/>
        <v>1</v>
      </c>
      <c r="V94">
        <f>IF(Q95=1,C94,IF(R95=1,E94,IF(S95=1,G94,IF(T95=1,I94,IF(U95=1,K94)))))</f>
        <v>0.1188118811881189</v>
      </c>
      <c r="X94">
        <f t="shared" si="21"/>
        <v>12790.563866513236</v>
      </c>
      <c r="Z94">
        <f>(1+V94)*Z95</f>
        <v>18580.916606231967</v>
      </c>
      <c r="AB94">
        <f>(1+C94)*AB95</f>
        <v>2558.1127733026469</v>
      </c>
      <c r="AC94">
        <f>(1+E94)*AC95</f>
        <v>3202.4439918533594</v>
      </c>
      <c r="AD94">
        <f>(1+G94)*AD95</f>
        <v>2203.9253231211101</v>
      </c>
      <c r="AE94">
        <f>(1+I94)*AE95</f>
        <v>2550.9790681971645</v>
      </c>
      <c r="AF94">
        <f>(1+K94)*AF95</f>
        <v>4078.0528745279075</v>
      </c>
      <c r="AG94">
        <f t="shared" si="32"/>
        <v>14593.514031002189</v>
      </c>
    </row>
    <row r="95" spans="1:33">
      <c r="A95" s="1">
        <v>37867</v>
      </c>
      <c r="B95" s="3">
        <v>131.6</v>
      </c>
      <c r="C95" s="3">
        <f t="shared" si="16"/>
        <v>3.8756018628147419E-2</v>
      </c>
      <c r="D95" s="4">
        <v>73.510000000000005</v>
      </c>
      <c r="E95" s="4">
        <f t="shared" si="17"/>
        <v>0.10508117859290453</v>
      </c>
      <c r="F95" s="3">
        <v>68.319999999999993</v>
      </c>
      <c r="G95" s="3">
        <f t="shared" si="18"/>
        <v>8.7899208907102344E-4</v>
      </c>
      <c r="H95" s="4">
        <v>56.24</v>
      </c>
      <c r="I95" s="4">
        <f t="shared" si="19"/>
        <v>4.128865024995379E-2</v>
      </c>
      <c r="J95" s="3">
        <v>43.43</v>
      </c>
      <c r="K95" s="3">
        <f t="shared" si="20"/>
        <v>0.11559208836372978</v>
      </c>
      <c r="L95" s="2">
        <f t="shared" si="22"/>
        <v>3.8264299802761297E-2</v>
      </c>
      <c r="M95" s="2">
        <f t="shared" si="23"/>
        <v>9.5692353554926238E-2</v>
      </c>
      <c r="N95" s="2">
        <f t="shared" si="24"/>
        <v>2.7213952789054096E-2</v>
      </c>
      <c r="O95" s="2">
        <f t="shared" si="25"/>
        <v>-8.8788075178224193E-2</v>
      </c>
      <c r="P95" s="2">
        <f t="shared" si="26"/>
        <v>0.23661731207289302</v>
      </c>
      <c r="Q95">
        <f t="shared" si="27"/>
        <v>3</v>
      </c>
      <c r="R95">
        <f t="shared" si="28"/>
        <v>2</v>
      </c>
      <c r="S95">
        <f t="shared" si="29"/>
        <v>4</v>
      </c>
      <c r="T95">
        <f t="shared" si="30"/>
        <v>5</v>
      </c>
      <c r="U95">
        <f t="shared" si="31"/>
        <v>1</v>
      </c>
      <c r="V95">
        <f>IF(Q96=1,C95,IF(R96=1,E95,IF(S96=1,G95,IF(T96=1,I95,IF(U96=1,K95)))))</f>
        <v>0.11559208836372978</v>
      </c>
      <c r="X95">
        <f t="shared" si="21"/>
        <v>12619.869581894902</v>
      </c>
      <c r="Z95">
        <f>(1+V95)*Z96</f>
        <v>16607.721922384324</v>
      </c>
      <c r="AB95">
        <f>(1+C95)*AB96</f>
        <v>2523.97391637898</v>
      </c>
      <c r="AC95">
        <f>(1+E95)*AC96</f>
        <v>2994.2973523421579</v>
      </c>
      <c r="AD95">
        <f>(1+G95)*AD96</f>
        <v>2180.3095580022332</v>
      </c>
      <c r="AE95">
        <f>(1+I95)*AE96</f>
        <v>2531.6227774026561</v>
      </c>
      <c r="AF95">
        <f>(1+K95)*AF96</f>
        <v>3644.9853126311382</v>
      </c>
      <c r="AG95">
        <f t="shared" si="32"/>
        <v>13875.188916757164</v>
      </c>
    </row>
    <row r="96" spans="1:33">
      <c r="A96" s="1">
        <v>37833</v>
      </c>
      <c r="B96" s="3">
        <v>126.69</v>
      </c>
      <c r="C96" s="3">
        <f t="shared" si="16"/>
        <v>1.2790790630745816E-2</v>
      </c>
      <c r="D96" s="4">
        <v>66.52</v>
      </c>
      <c r="E96" s="4">
        <f t="shared" si="17"/>
        <v>1.1095911232709981E-2</v>
      </c>
      <c r="F96" s="3">
        <v>68.260000000000005</v>
      </c>
      <c r="G96" s="3">
        <f t="shared" si="18"/>
        <v>2.2621722846442024E-2</v>
      </c>
      <c r="H96" s="4">
        <v>54.01</v>
      </c>
      <c r="I96" s="4">
        <f t="shared" si="19"/>
        <v>5.2416212003117649E-2</v>
      </c>
      <c r="J96" s="3">
        <v>38.93</v>
      </c>
      <c r="K96" s="3">
        <f t="shared" si="20"/>
        <v>1.0381520892810759E-2</v>
      </c>
      <c r="L96" s="2">
        <f t="shared" si="22"/>
        <v>4.3832907637801705E-2</v>
      </c>
      <c r="M96" s="2">
        <f t="shared" si="23"/>
        <v>1.1864922421661107E-2</v>
      </c>
      <c r="N96" s="2">
        <f t="shared" si="24"/>
        <v>3.2521554984117469E-2</v>
      </c>
      <c r="O96" s="2">
        <f t="shared" si="25"/>
        <v>-0.12235944101397467</v>
      </c>
      <c r="P96" s="2">
        <f t="shared" si="26"/>
        <v>0.14973419964559953</v>
      </c>
      <c r="Q96">
        <f t="shared" si="27"/>
        <v>2</v>
      </c>
      <c r="R96">
        <f t="shared" si="28"/>
        <v>4</v>
      </c>
      <c r="S96">
        <f t="shared" si="29"/>
        <v>3</v>
      </c>
      <c r="T96">
        <f t="shared" si="30"/>
        <v>5</v>
      </c>
      <c r="U96">
        <f t="shared" si="31"/>
        <v>1</v>
      </c>
      <c r="V96">
        <f>IF(Q97=1,C96,IF(R97=1,E96,IF(S97=1,G96,IF(T97=1,I96,IF(U97=1,K96)))))</f>
        <v>1.0381520892810759E-2</v>
      </c>
      <c r="X96">
        <f t="shared" si="21"/>
        <v>12149.02186421174</v>
      </c>
      <c r="Z96">
        <f>(1+V96)*Z97</f>
        <v>14886.912605075333</v>
      </c>
      <c r="AB96">
        <f>(1+C96)*AB97</f>
        <v>2429.8043728423477</v>
      </c>
      <c r="AC96">
        <f>(1+E96)*AC97</f>
        <v>2709.572301425661</v>
      </c>
      <c r="AD96">
        <f>(1+G96)*AD97</f>
        <v>2178.3947662358382</v>
      </c>
      <c r="AE96">
        <f>(1+I96)*AE97</f>
        <v>2431.2401530497409</v>
      </c>
      <c r="AF96">
        <f>(1+K96)*AF97</f>
        <v>3267.3101133025607</v>
      </c>
      <c r="AG96">
        <f t="shared" si="32"/>
        <v>13016.32170685615</v>
      </c>
    </row>
    <row r="97" spans="1:33">
      <c r="A97" s="1">
        <v>37803</v>
      </c>
      <c r="B97" s="3">
        <v>125.09</v>
      </c>
      <c r="C97" s="3">
        <f t="shared" si="16"/>
        <v>-3.1286300627274777E-2</v>
      </c>
      <c r="D97" s="4">
        <v>65.790000000000006</v>
      </c>
      <c r="E97" s="4">
        <f t="shared" si="17"/>
        <v>2.3650225610705001E-2</v>
      </c>
      <c r="F97" s="3">
        <v>66.75</v>
      </c>
      <c r="G97" s="3">
        <f t="shared" si="18"/>
        <v>2.2518382352941159E-2</v>
      </c>
      <c r="H97" s="4">
        <v>51.32</v>
      </c>
      <c r="I97" s="4">
        <f t="shared" si="19"/>
        <v>-9.0554669502037916E-2</v>
      </c>
      <c r="J97" s="3">
        <v>38.53</v>
      </c>
      <c r="K97" s="3">
        <f t="shared" si="20"/>
        <v>7.3202614379085261E-3</v>
      </c>
      <c r="L97" s="2">
        <f t="shared" si="22"/>
        <v>4.2590431738623098E-2</v>
      </c>
      <c r="M97" s="2">
        <f t="shared" si="23"/>
        <v>-1.0379061371841121E-2</v>
      </c>
      <c r="N97" s="2">
        <f t="shared" si="24"/>
        <v>8.308157099697842E-3</v>
      </c>
      <c r="O97" s="2">
        <f t="shared" si="25"/>
        <v>-0.18720304086157746</v>
      </c>
      <c r="P97" s="2">
        <f t="shared" si="26"/>
        <v>0.19881767268201619</v>
      </c>
      <c r="Q97">
        <f t="shared" si="27"/>
        <v>2</v>
      </c>
      <c r="R97">
        <f t="shared" si="28"/>
        <v>4</v>
      </c>
      <c r="S97">
        <f t="shared" si="29"/>
        <v>3</v>
      </c>
      <c r="T97">
        <f t="shared" si="30"/>
        <v>5</v>
      </c>
      <c r="U97">
        <f t="shared" si="31"/>
        <v>1</v>
      </c>
      <c r="V97">
        <f>IF(Q98=1,C97,IF(R98=1,E97,IF(S98=1,G97,IF(T98=1,I97,IF(U98=1,K97)))))</f>
        <v>7.3202614379085261E-3</v>
      </c>
      <c r="X97">
        <f t="shared" si="21"/>
        <v>11995.588799386271</v>
      </c>
      <c r="Z97">
        <f>(1+V97)*Z98</f>
        <v>14733.951776870088</v>
      </c>
      <c r="AB97">
        <f>(1+C97)*AB98</f>
        <v>2399.1177598772538</v>
      </c>
      <c r="AC97">
        <f>(1+E97)*AC98</f>
        <v>2679.8370672097753</v>
      </c>
      <c r="AD97">
        <f>(1+G97)*AD98</f>
        <v>2130.205840114887</v>
      </c>
      <c r="AE97">
        <f>(1+I97)*AE98</f>
        <v>2310.1507990096779</v>
      </c>
      <c r="AF97">
        <f>(1+K97)*AF98</f>
        <v>3233.7389844733534</v>
      </c>
      <c r="AG97">
        <f t="shared" si="32"/>
        <v>12753.050450684948</v>
      </c>
    </row>
    <row r="98" spans="1:33">
      <c r="A98" s="1">
        <v>37772</v>
      </c>
      <c r="B98" s="3">
        <v>129.13</v>
      </c>
      <c r="C98" s="3">
        <f t="shared" si="16"/>
        <v>-1.4650896604349605E-2</v>
      </c>
      <c r="D98" s="4">
        <v>64.27</v>
      </c>
      <c r="E98" s="4">
        <f t="shared" si="17"/>
        <v>-1.937747940189213E-2</v>
      </c>
      <c r="F98" s="3">
        <v>65.28</v>
      </c>
      <c r="G98" s="3">
        <f t="shared" si="18"/>
        <v>-4.5745654162854098E-3</v>
      </c>
      <c r="H98" s="4">
        <v>56.43</v>
      </c>
      <c r="I98" s="4">
        <f t="shared" si="19"/>
        <v>-8.7188612099644139E-2</v>
      </c>
      <c r="J98" s="3">
        <v>38.25</v>
      </c>
      <c r="K98" s="3">
        <f t="shared" si="20"/>
        <v>3.6585365853658576E-2</v>
      </c>
      <c r="L98" s="2">
        <f t="shared" si="22"/>
        <v>5.5156071253472792E-2</v>
      </c>
      <c r="M98" s="2">
        <f t="shared" si="23"/>
        <v>-8.63797624556536E-3</v>
      </c>
      <c r="N98" s="2">
        <f t="shared" si="24"/>
        <v>6.3203329736395341E-3</v>
      </c>
      <c r="O98" s="2">
        <f t="shared" si="25"/>
        <v>-0.13821014050091637</v>
      </c>
      <c r="P98" s="2">
        <f t="shared" si="26"/>
        <v>0.15141481035520774</v>
      </c>
      <c r="Q98">
        <f t="shared" si="27"/>
        <v>2</v>
      </c>
      <c r="R98">
        <f t="shared" si="28"/>
        <v>4</v>
      </c>
      <c r="S98">
        <f t="shared" si="29"/>
        <v>3</v>
      </c>
      <c r="T98">
        <f t="shared" si="30"/>
        <v>5</v>
      </c>
      <c r="U98">
        <f t="shared" si="31"/>
        <v>1</v>
      </c>
      <c r="V98">
        <f>IF(Q99=1,C98,IF(R99=1,E98,IF(S99=1,G98,IF(T99=1,I98,IF(U99=1,K98)))))</f>
        <v>3.6585365853658576E-2</v>
      </c>
      <c r="X98">
        <f t="shared" si="21"/>
        <v>12383.007288070581</v>
      </c>
      <c r="Z98">
        <f>(1+V98)*Z99</f>
        <v>14626.879197126418</v>
      </c>
      <c r="AB98">
        <f>(1+C98)*AB99</f>
        <v>2476.601457614116</v>
      </c>
      <c r="AC98">
        <f>(1+E98)*AC99</f>
        <v>2617.9226069246429</v>
      </c>
      <c r="AD98">
        <f>(1+G98)*AD99</f>
        <v>2083.2934418381997</v>
      </c>
      <c r="AE98">
        <f>(1+I98)*AE99</f>
        <v>2540.1755570560431</v>
      </c>
      <c r="AF98">
        <f>(1+K98)*AF99</f>
        <v>3210.2391942929089</v>
      </c>
      <c r="AG98">
        <f t="shared" si="32"/>
        <v>12928.232257725911</v>
      </c>
    </row>
    <row r="99" spans="1:33">
      <c r="A99" s="1">
        <v>37741</v>
      </c>
      <c r="B99" s="3">
        <v>131.05000000000001</v>
      </c>
      <c r="C99" s="3">
        <f t="shared" si="16"/>
        <v>3.3925049309664786E-2</v>
      </c>
      <c r="D99" s="4">
        <v>65.540000000000006</v>
      </c>
      <c r="E99" s="4">
        <f t="shared" si="17"/>
        <v>-2.3103294082575603E-2</v>
      </c>
      <c r="F99" s="3">
        <v>65.58</v>
      </c>
      <c r="G99" s="3">
        <f t="shared" si="18"/>
        <v>-1.3982859720342907E-2</v>
      </c>
      <c r="H99" s="4">
        <v>61.82</v>
      </c>
      <c r="I99" s="4">
        <f t="shared" si="19"/>
        <v>1.6202203499676186E-3</v>
      </c>
      <c r="J99" s="3">
        <v>36.9</v>
      </c>
      <c r="K99" s="3">
        <f t="shared" si="20"/>
        <v>5.06833712984055E-2</v>
      </c>
      <c r="L99" s="2">
        <f t="shared" si="22"/>
        <v>8.6920461142904692E-2</v>
      </c>
      <c r="M99" s="2">
        <f t="shared" si="23"/>
        <v>3.6861256130359205E-2</v>
      </c>
      <c r="N99" s="2">
        <f t="shared" si="24"/>
        <v>6.9092584062644385E-3</v>
      </c>
      <c r="O99" s="2">
        <f t="shared" si="25"/>
        <v>3.5337464411321379E-2</v>
      </c>
      <c r="P99" s="2">
        <f t="shared" si="26"/>
        <v>0.11211573236889689</v>
      </c>
      <c r="Q99">
        <f t="shared" si="27"/>
        <v>2</v>
      </c>
      <c r="R99">
        <f t="shared" si="28"/>
        <v>3</v>
      </c>
      <c r="S99">
        <f t="shared" si="29"/>
        <v>5</v>
      </c>
      <c r="T99">
        <f t="shared" si="30"/>
        <v>4</v>
      </c>
      <c r="U99">
        <f t="shared" si="31"/>
        <v>1</v>
      </c>
      <c r="V99">
        <f>IF(Q100=1,C99,IF(R100=1,E99,IF(S100=1,G99,IF(T100=1,I99,IF(U100=1,K99)))))</f>
        <v>5.06833712984055E-2</v>
      </c>
      <c r="X99">
        <f t="shared" si="21"/>
        <v>12567.126965861147</v>
      </c>
      <c r="Z99">
        <f>(1+V99)*Z100</f>
        <v>14110.63640193372</v>
      </c>
      <c r="AB99">
        <f>(1+C99)*AB100</f>
        <v>2513.4253931722292</v>
      </c>
      <c r="AC99">
        <f>(1+E99)*AC100</f>
        <v>2669.6537678207737</v>
      </c>
      <c r="AD99">
        <f>(1+G99)*AD100</f>
        <v>2092.8674006701767</v>
      </c>
      <c r="AE99">
        <f>(1+I99)*AE100</f>
        <v>2782.8044114337158</v>
      </c>
      <c r="AF99">
        <f>(1+K99)*AF100</f>
        <v>3096.9366344943355</v>
      </c>
      <c r="AG99">
        <f t="shared" si="32"/>
        <v>13155.687607591231</v>
      </c>
    </row>
    <row r="100" spans="1:33">
      <c r="A100" s="1">
        <v>37712</v>
      </c>
      <c r="B100" s="3">
        <v>126.75</v>
      </c>
      <c r="C100" s="3">
        <f t="shared" si="16"/>
        <v>4.4327263738979938E-2</v>
      </c>
      <c r="D100" s="4">
        <v>67.09</v>
      </c>
      <c r="E100" s="4">
        <f t="shared" si="17"/>
        <v>2.0535442652875092E-2</v>
      </c>
      <c r="F100" s="3">
        <v>66.510000000000005</v>
      </c>
      <c r="G100" s="3">
        <f t="shared" si="18"/>
        <v>6.050521857510296E-3</v>
      </c>
      <c r="H100" s="4">
        <v>61.72</v>
      </c>
      <c r="I100" s="4">
        <f t="shared" si="19"/>
        <v>2.9249268768280746E-3</v>
      </c>
      <c r="J100" s="3">
        <v>35.119999999999997</v>
      </c>
      <c r="K100" s="3">
        <f t="shared" si="20"/>
        <v>3.7212049616066098E-2</v>
      </c>
      <c r="L100" s="2">
        <f t="shared" si="22"/>
        <v>6.5305093292990377E-2</v>
      </c>
      <c r="M100" s="2">
        <f t="shared" si="23"/>
        <v>4.1931977015064494E-2</v>
      </c>
      <c r="N100" s="2">
        <f t="shared" si="24"/>
        <v>8.1855388813097812E-3</v>
      </c>
      <c r="O100" s="2">
        <f t="shared" si="25"/>
        <v>1.5465613688713355E-2</v>
      </c>
      <c r="P100" s="2">
        <f t="shared" si="26"/>
        <v>0.11633820724729804</v>
      </c>
      <c r="Q100">
        <f t="shared" si="27"/>
        <v>2</v>
      </c>
      <c r="R100">
        <f t="shared" si="28"/>
        <v>3</v>
      </c>
      <c r="S100">
        <f t="shared" si="29"/>
        <v>5</v>
      </c>
      <c r="T100">
        <f t="shared" si="30"/>
        <v>4</v>
      </c>
      <c r="U100">
        <f t="shared" si="31"/>
        <v>1</v>
      </c>
      <c r="V100">
        <f>IF(Q101=1,C100,IF(R101=1,E100,IF(S101=1,G100,IF(T101=1,I100,IF(U101=1,K100)))))</f>
        <v>3.7212049616066098E-2</v>
      </c>
      <c r="X100">
        <f t="shared" si="21"/>
        <v>12154.775604142696</v>
      </c>
      <c r="Z100">
        <f>(1+V100)*Z101</f>
        <v>13429.960716420384</v>
      </c>
      <c r="AB100">
        <f>(1+C100)*AB101</f>
        <v>2430.9551208285388</v>
      </c>
      <c r="AC100">
        <f>(1+E100)*AC101</f>
        <v>2732.7902240325861</v>
      </c>
      <c r="AD100">
        <f>(1+G100)*AD101</f>
        <v>2122.5466730493058</v>
      </c>
      <c r="AE100">
        <f>(1+I100)*AE101</f>
        <v>2778.3029484582489</v>
      </c>
      <c r="AF100">
        <f>(1+K100)*AF101</f>
        <v>2947.5451112043643</v>
      </c>
      <c r="AG100">
        <f t="shared" si="32"/>
        <v>13012.140077573045</v>
      </c>
    </row>
    <row r="101" spans="1:33">
      <c r="A101" s="1">
        <v>37680</v>
      </c>
      <c r="B101" s="3">
        <v>121.37</v>
      </c>
      <c r="C101" s="3">
        <f t="shared" si="16"/>
        <v>1.1585264210701787E-2</v>
      </c>
      <c r="D101" s="4">
        <v>65.739999999999995</v>
      </c>
      <c r="E101" s="4">
        <f t="shared" si="17"/>
        <v>-1.1131167268351521E-2</v>
      </c>
      <c r="F101" s="3">
        <v>66.11</v>
      </c>
      <c r="G101" s="3">
        <f t="shared" si="18"/>
        <v>-1.3595166163142508E-3</v>
      </c>
      <c r="H101" s="4">
        <v>61.54</v>
      </c>
      <c r="I101" s="4">
        <f t="shared" si="19"/>
        <v>-2.5340513145391215E-2</v>
      </c>
      <c r="J101" s="3">
        <v>33.86</v>
      </c>
      <c r="K101" s="3">
        <f t="shared" si="20"/>
        <v>5.3515868077162375E-2</v>
      </c>
      <c r="L101" s="2">
        <f t="shared" si="22"/>
        <v>4.0373735642036758E-2</v>
      </c>
      <c r="M101" s="2">
        <f t="shared" si="23"/>
        <v>9.1301460823373051E-2</v>
      </c>
      <c r="N101" s="2">
        <f t="shared" si="24"/>
        <v>1.5202702702702624E-2</v>
      </c>
      <c r="O101" s="2">
        <f t="shared" si="25"/>
        <v>5.9390600791874602E-2</v>
      </c>
      <c r="P101" s="2">
        <f t="shared" si="26"/>
        <v>0.14083557951482478</v>
      </c>
      <c r="Q101">
        <f t="shared" si="27"/>
        <v>4</v>
      </c>
      <c r="R101">
        <f t="shared" si="28"/>
        <v>2</v>
      </c>
      <c r="S101">
        <f t="shared" si="29"/>
        <v>5</v>
      </c>
      <c r="T101">
        <f t="shared" si="30"/>
        <v>3</v>
      </c>
      <c r="U101">
        <f t="shared" si="31"/>
        <v>1</v>
      </c>
      <c r="V101">
        <f>IF(Q102=1,C101,IF(R102=1,E101,IF(S102=1,G101,IF(T102=1,I101,IF(U102=1,K101)))))</f>
        <v>5.3515868077162375E-2</v>
      </c>
      <c r="X101">
        <f t="shared" si="21"/>
        <v>11638.856923667054</v>
      </c>
      <c r="Z101">
        <f>(1+V101)*Z102</f>
        <v>12948.134107573867</v>
      </c>
      <c r="AB101">
        <f>(1+C101)*AB102</f>
        <v>2327.7713847334103</v>
      </c>
      <c r="AC101">
        <f>(1+E101)*AC102</f>
        <v>2677.8004073319753</v>
      </c>
      <c r="AD101">
        <f>(1+G101)*AD102</f>
        <v>2109.7813946066699</v>
      </c>
      <c r="AE101">
        <f>(1+I101)*AE102</f>
        <v>2770.2003151024082</v>
      </c>
      <c r="AF101">
        <f>(1+K101)*AF102</f>
        <v>2841.7960553923626</v>
      </c>
      <c r="AG101">
        <f t="shared" si="32"/>
        <v>12727.349557166826</v>
      </c>
    </row>
    <row r="102" spans="1:33">
      <c r="A102" s="1">
        <v>37652</v>
      </c>
      <c r="B102" s="3">
        <v>119.98</v>
      </c>
      <c r="C102" s="3">
        <f t="shared" si="16"/>
        <v>-1.9611047556790256E-2</v>
      </c>
      <c r="D102" s="4">
        <v>66.48</v>
      </c>
      <c r="E102" s="4">
        <f t="shared" si="17"/>
        <v>2.5451180009255062E-2</v>
      </c>
      <c r="F102" s="3">
        <v>66.2</v>
      </c>
      <c r="G102" s="3">
        <f t="shared" si="18"/>
        <v>2.0502543548635704E-2</v>
      </c>
      <c r="H102" s="4">
        <v>63.14</v>
      </c>
      <c r="I102" s="4">
        <f t="shared" si="19"/>
        <v>-3.5736102626756312E-2</v>
      </c>
      <c r="J102" s="3">
        <v>32.14</v>
      </c>
      <c r="K102" s="3">
        <f t="shared" si="20"/>
        <v>-3.251053582179405E-2</v>
      </c>
      <c r="L102" s="2">
        <f t="shared" si="22"/>
        <v>6.0924927049252814E-2</v>
      </c>
      <c r="M102" s="2">
        <f t="shared" si="23"/>
        <v>0.11787455860097537</v>
      </c>
      <c r="N102" s="2">
        <f t="shared" si="24"/>
        <v>2.2078122587617832E-2</v>
      </c>
      <c r="O102" s="2">
        <f t="shared" si="25"/>
        <v>0.15747021081576543</v>
      </c>
      <c r="P102" s="2">
        <f t="shared" si="26"/>
        <v>0.1590335376848179</v>
      </c>
      <c r="Q102">
        <f t="shared" si="27"/>
        <v>4</v>
      </c>
      <c r="R102">
        <f t="shared" si="28"/>
        <v>3</v>
      </c>
      <c r="S102">
        <f t="shared" si="29"/>
        <v>5</v>
      </c>
      <c r="T102">
        <f t="shared" si="30"/>
        <v>2</v>
      </c>
      <c r="U102">
        <f t="shared" si="31"/>
        <v>1</v>
      </c>
      <c r="V102">
        <f>IF(Q103=1,C102,IF(R103=1,E102,IF(S103=1,G102,IF(T103=1,I102,IF(U103=1,K102)))))</f>
        <v>-3.5736102626756312E-2</v>
      </c>
      <c r="X102">
        <f t="shared" si="21"/>
        <v>11505.561948599927</v>
      </c>
      <c r="Z102">
        <f>(1+V102)*Z103</f>
        <v>12290.402546291321</v>
      </c>
      <c r="AB102">
        <f>(1+C102)*AB103</f>
        <v>2301.112389719985</v>
      </c>
      <c r="AC102">
        <f>(1+E102)*AC103</f>
        <v>2707.9429735234216</v>
      </c>
      <c r="AD102">
        <f>(1+G102)*AD103</f>
        <v>2112.6535822562632</v>
      </c>
      <c r="AE102">
        <f>(1+I102)*AE103</f>
        <v>2842.2237227098808</v>
      </c>
      <c r="AF102">
        <f>(1+K102)*AF103</f>
        <v>2697.440201426773</v>
      </c>
      <c r="AG102">
        <f t="shared" si="32"/>
        <v>12661.372869636323</v>
      </c>
    </row>
    <row r="103" spans="1:33">
      <c r="A103" s="1">
        <v>37623</v>
      </c>
      <c r="B103" s="3">
        <v>122.38</v>
      </c>
      <c r="C103" s="3">
        <f t="shared" si="16"/>
        <v>1.5012026208841357E-2</v>
      </c>
      <c r="D103" s="4">
        <v>64.83</v>
      </c>
      <c r="E103" s="4">
        <f t="shared" si="17"/>
        <v>2.5628856193640207E-2</v>
      </c>
      <c r="F103" s="3">
        <v>64.87</v>
      </c>
      <c r="G103" s="3">
        <f t="shared" si="18"/>
        <v>-3.9920159680637331E-3</v>
      </c>
      <c r="H103" s="4">
        <v>65.48</v>
      </c>
      <c r="I103" s="4">
        <f t="shared" si="19"/>
        <v>9.663372969351873E-2</v>
      </c>
      <c r="J103" s="3">
        <v>33.22</v>
      </c>
      <c r="K103" s="3">
        <f t="shared" si="20"/>
        <v>1.2055455093429521E-3</v>
      </c>
      <c r="L103" s="2">
        <f t="shared" si="22"/>
        <v>0.11133309117326544</v>
      </c>
      <c r="M103" s="2">
        <f t="shared" si="23"/>
        <v>4.0777010756140618E-2</v>
      </c>
      <c r="N103" s="2">
        <f t="shared" si="24"/>
        <v>1.3752148773245858E-2</v>
      </c>
      <c r="O103" s="2">
        <f t="shared" si="25"/>
        <v>0.22874835804090835</v>
      </c>
      <c r="P103" s="2">
        <f t="shared" si="26"/>
        <v>0.18770110833035397</v>
      </c>
      <c r="Q103">
        <f t="shared" si="27"/>
        <v>3</v>
      </c>
      <c r="R103">
        <f t="shared" si="28"/>
        <v>4</v>
      </c>
      <c r="S103">
        <f t="shared" si="29"/>
        <v>5</v>
      </c>
      <c r="T103">
        <f t="shared" si="30"/>
        <v>1</v>
      </c>
      <c r="U103">
        <f t="shared" si="31"/>
        <v>2</v>
      </c>
      <c r="V103">
        <f>IF(Q104=1,C103,IF(R104=1,E103,IF(S104=1,G103,IF(T104=1,I103,IF(U104=1,K103)))))</f>
        <v>1.2055455093429521E-3</v>
      </c>
      <c r="X103">
        <f t="shared" si="21"/>
        <v>11735.71154583813</v>
      </c>
      <c r="Z103">
        <f>(1+V103)*Z104</f>
        <v>12745.891015697747</v>
      </c>
      <c r="AB103">
        <f>(1+C103)*AB104</f>
        <v>2347.1423091676256</v>
      </c>
      <c r="AC103">
        <f>(1+E103)*AC104</f>
        <v>2640.7331975560078</v>
      </c>
      <c r="AD103">
        <f>(1+G103)*AD104</f>
        <v>2070.2090314344987</v>
      </c>
      <c r="AE103">
        <f>(1+I103)*AE104</f>
        <v>2947.5579563358092</v>
      </c>
      <c r="AF103">
        <f>(1+K103)*AF104</f>
        <v>2788.0822492656316</v>
      </c>
      <c r="AG103">
        <f t="shared" si="32"/>
        <v>12793.724743759572</v>
      </c>
    </row>
    <row r="104" spans="1:33">
      <c r="A104" s="1">
        <v>37590</v>
      </c>
      <c r="B104" s="3">
        <v>120.57</v>
      </c>
      <c r="C104" s="3">
        <f t="shared" si="16"/>
        <v>1.3363590519414936E-2</v>
      </c>
      <c r="D104" s="4">
        <v>63.21</v>
      </c>
      <c r="E104" s="4">
        <f t="shared" si="17"/>
        <v>-1.8325826991768903E-2</v>
      </c>
      <c r="F104" s="3">
        <v>65.13</v>
      </c>
      <c r="G104" s="3">
        <f t="shared" si="18"/>
        <v>-1.2733060482037342E-2</v>
      </c>
      <c r="H104" s="4">
        <v>59.71</v>
      </c>
      <c r="I104" s="4">
        <f t="shared" si="19"/>
        <v>-1.7604475156301418E-2</v>
      </c>
      <c r="J104" s="3">
        <v>33.18</v>
      </c>
      <c r="K104" s="3">
        <f t="shared" si="20"/>
        <v>5.4672600127145546E-2</v>
      </c>
      <c r="L104" s="2">
        <f t="shared" si="22"/>
        <v>0.11877145773406327</v>
      </c>
      <c r="M104" s="2">
        <f t="shared" si="23"/>
        <v>7.9164027865744567E-4</v>
      </c>
      <c r="N104" s="2">
        <f t="shared" si="24"/>
        <v>3.5782442748091489E-2</v>
      </c>
      <c r="O104" s="2">
        <f t="shared" si="25"/>
        <v>0.15403942790877462</v>
      </c>
      <c r="P104" s="2">
        <f t="shared" si="26"/>
        <v>0.20479302832244012</v>
      </c>
      <c r="Q104">
        <f t="shared" si="27"/>
        <v>3</v>
      </c>
      <c r="R104">
        <f t="shared" si="28"/>
        <v>5</v>
      </c>
      <c r="S104">
        <f t="shared" si="29"/>
        <v>4</v>
      </c>
      <c r="T104">
        <f t="shared" si="30"/>
        <v>2</v>
      </c>
      <c r="U104">
        <f t="shared" si="31"/>
        <v>1</v>
      </c>
      <c r="V104">
        <f>IF(Q105=1,C104,IF(R105=1,E104,IF(S105=1,G104,IF(T105=1,I104,IF(U105=1,K104)))))</f>
        <v>-1.7604475156301418E-2</v>
      </c>
      <c r="X104">
        <f t="shared" si="21"/>
        <v>11562.140391254317</v>
      </c>
      <c r="Z104">
        <f>(1+V104)*Z105</f>
        <v>12730.543765829358</v>
      </c>
      <c r="AB104">
        <f>(1+C104)*AB105</f>
        <v>2312.4280782508631</v>
      </c>
      <c r="AC104">
        <f>(1+E104)*AC105</f>
        <v>2574.7454175152748</v>
      </c>
      <c r="AD104">
        <f>(1+G104)*AD105</f>
        <v>2078.5064624222118</v>
      </c>
      <c r="AE104">
        <f>(1+I104)*AE105</f>
        <v>2687.8235426513615</v>
      </c>
      <c r="AF104">
        <f>(1+K104)*AF105</f>
        <v>2784.7251363827108</v>
      </c>
      <c r="AG104">
        <f t="shared" si="32"/>
        <v>12438.228637222423</v>
      </c>
    </row>
    <row r="105" spans="1:33">
      <c r="A105" s="1">
        <v>37560</v>
      </c>
      <c r="B105" s="3">
        <v>118.98</v>
      </c>
      <c r="C105" s="3">
        <f t="shared" si="16"/>
        <v>1.9886850677181617E-2</v>
      </c>
      <c r="D105" s="4">
        <v>64.39</v>
      </c>
      <c r="E105" s="4">
        <f t="shared" si="17"/>
        <v>6.8891102257636103E-2</v>
      </c>
      <c r="F105" s="3">
        <v>65.97</v>
      </c>
      <c r="G105" s="3">
        <f t="shared" si="18"/>
        <v>1.3052825552825465E-2</v>
      </c>
      <c r="H105" s="4">
        <v>60.78</v>
      </c>
      <c r="I105" s="4">
        <f t="shared" si="19"/>
        <v>4.6307453950766013E-2</v>
      </c>
      <c r="J105" s="3">
        <v>31.46</v>
      </c>
      <c r="K105" s="3">
        <f t="shared" si="20"/>
        <v>5.9973045822102465E-2</v>
      </c>
      <c r="L105" s="2">
        <f t="shared" si="22"/>
        <v>0.10895703234224995</v>
      </c>
      <c r="M105" s="2">
        <f t="shared" si="23"/>
        <v>5.1608688551363774E-2</v>
      </c>
      <c r="N105" s="2">
        <f t="shared" si="24"/>
        <v>6.6612772837510062E-2</v>
      </c>
      <c r="O105" s="2">
        <f t="shared" si="25"/>
        <v>0.2175480769230769</v>
      </c>
      <c r="P105" s="2">
        <f t="shared" si="26"/>
        <v>0.1695167286245354</v>
      </c>
      <c r="Q105">
        <f t="shared" si="27"/>
        <v>3</v>
      </c>
      <c r="R105">
        <f t="shared" si="28"/>
        <v>5</v>
      </c>
      <c r="S105">
        <f t="shared" si="29"/>
        <v>4</v>
      </c>
      <c r="T105">
        <f t="shared" si="30"/>
        <v>1</v>
      </c>
      <c r="U105">
        <f t="shared" si="31"/>
        <v>2</v>
      </c>
      <c r="V105">
        <f>IF(Q106=1,C105,IF(R106=1,E105,IF(S106=1,G105,IF(T106=1,I105,IF(U106=1,K105)))))</f>
        <v>4.6307453950766013E-2</v>
      </c>
      <c r="X105">
        <f t="shared" si="21"/>
        <v>11409.666283084007</v>
      </c>
      <c r="Z105">
        <f>(1+V105)*Z106</f>
        <v>12958.674427853095</v>
      </c>
      <c r="AB105">
        <f>(1+C105)*AB106</f>
        <v>2281.9332566168014</v>
      </c>
      <c r="AC105">
        <f>(1+E105)*AC106</f>
        <v>2622.8105906313644</v>
      </c>
      <c r="AD105">
        <f>(1+G105)*AD106</f>
        <v>2105.3135471517476</v>
      </c>
      <c r="AE105">
        <f>(1+I105)*AE106</f>
        <v>2735.9891964888584</v>
      </c>
      <c r="AF105">
        <f>(1+K105)*AF106</f>
        <v>2640.3692824171212</v>
      </c>
      <c r="AG105">
        <f t="shared" si="32"/>
        <v>12386.415873305892</v>
      </c>
    </row>
    <row r="106" spans="1:33">
      <c r="A106" s="1">
        <v>37530</v>
      </c>
      <c r="B106" s="3">
        <v>116.66</v>
      </c>
      <c r="C106" s="3">
        <f t="shared" si="16"/>
        <v>3.156777787602788E-2</v>
      </c>
      <c r="D106" s="4">
        <v>60.24</v>
      </c>
      <c r="E106" s="4">
        <f t="shared" si="17"/>
        <v>1.2947704725071518E-2</v>
      </c>
      <c r="F106" s="3">
        <v>65.12</v>
      </c>
      <c r="G106" s="3">
        <f t="shared" si="18"/>
        <v>5.4037362976688055E-3</v>
      </c>
      <c r="H106" s="4">
        <v>58.09</v>
      </c>
      <c r="I106" s="4">
        <f t="shared" si="19"/>
        <v>6.4894592117323679E-2</v>
      </c>
      <c r="J106" s="3">
        <v>29.68</v>
      </c>
      <c r="K106" s="3">
        <f t="shared" si="20"/>
        <v>7.0320952037504478E-2</v>
      </c>
      <c r="L106" s="2">
        <f t="shared" si="22"/>
        <v>9.0178487991776385E-2</v>
      </c>
      <c r="M106" s="2">
        <f t="shared" si="23"/>
        <v>-6.2120504437178918E-2</v>
      </c>
      <c r="N106" s="2">
        <f t="shared" si="24"/>
        <v>5.5258467023172962E-2</v>
      </c>
      <c r="O106" s="2">
        <f t="shared" si="25"/>
        <v>0.21705426356589164</v>
      </c>
      <c r="P106" s="2">
        <f t="shared" si="26"/>
        <v>0.10540037243947852</v>
      </c>
      <c r="Q106">
        <f t="shared" si="27"/>
        <v>3</v>
      </c>
      <c r="R106">
        <f t="shared" si="28"/>
        <v>5</v>
      </c>
      <c r="S106">
        <f t="shared" si="29"/>
        <v>4</v>
      </c>
      <c r="T106">
        <f t="shared" si="30"/>
        <v>1</v>
      </c>
      <c r="U106">
        <f t="shared" si="31"/>
        <v>2</v>
      </c>
      <c r="V106">
        <f>IF(Q107=1,C106,IF(R107=1,E106,IF(S107=1,G106,IF(T107=1,I106,IF(U107=1,K106)))))</f>
        <v>6.4894592117323679E-2</v>
      </c>
      <c r="X106">
        <f t="shared" si="21"/>
        <v>11187.188339087073</v>
      </c>
      <c r="Z106">
        <f>(1+V106)*Z107</f>
        <v>12385.149679400894</v>
      </c>
      <c r="AB106">
        <f>(1+C106)*AB107</f>
        <v>2237.4376678174149</v>
      </c>
      <c r="AC106">
        <f>(1+E106)*AC107</f>
        <v>2453.7678207739305</v>
      </c>
      <c r="AD106">
        <f>(1+G106)*AD107</f>
        <v>2078.1873304611463</v>
      </c>
      <c r="AE106">
        <f>(1+I106)*AE107</f>
        <v>2614.8998424487954</v>
      </c>
      <c r="AF106">
        <f>(1+K106)*AF107</f>
        <v>2490.9777591271509</v>
      </c>
      <c r="AG106">
        <f t="shared" si="32"/>
        <v>11875.270420628438</v>
      </c>
    </row>
    <row r="107" spans="1:33">
      <c r="A107" s="1">
        <v>37499</v>
      </c>
      <c r="B107" s="3">
        <v>113.09</v>
      </c>
      <c r="C107" s="3">
        <f t="shared" si="16"/>
        <v>2.6970577551761701E-2</v>
      </c>
      <c r="D107" s="4">
        <v>59.47</v>
      </c>
      <c r="E107" s="4">
        <f t="shared" si="17"/>
        <v>-4.5272114304061653E-2</v>
      </c>
      <c r="F107" s="3">
        <v>64.77</v>
      </c>
      <c r="G107" s="3">
        <f t="shared" si="18"/>
        <v>1.2189404594467792E-2</v>
      </c>
      <c r="H107" s="4">
        <v>54.55</v>
      </c>
      <c r="I107" s="4">
        <f t="shared" si="19"/>
        <v>2.364421092137358E-2</v>
      </c>
      <c r="J107" s="3">
        <v>27.73</v>
      </c>
      <c r="K107" s="3">
        <f t="shared" si="20"/>
        <v>-8.5806220951018392E-3</v>
      </c>
      <c r="L107" s="2">
        <f t="shared" si="22"/>
        <v>2.5015861506389968E-2</v>
      </c>
      <c r="M107" s="2">
        <f t="shared" si="23"/>
        <v>-8.6341988016592472E-2</v>
      </c>
      <c r="N107" s="2">
        <f t="shared" si="24"/>
        <v>4.856726566294306E-2</v>
      </c>
      <c r="O107" s="2">
        <f t="shared" si="25"/>
        <v>0.10514586709886543</v>
      </c>
      <c r="P107" s="2">
        <f t="shared" si="26"/>
        <v>-8.2092022509102955E-2</v>
      </c>
      <c r="Q107">
        <f t="shared" si="27"/>
        <v>3</v>
      </c>
      <c r="R107">
        <f t="shared" si="28"/>
        <v>5</v>
      </c>
      <c r="S107">
        <f t="shared" si="29"/>
        <v>2</v>
      </c>
      <c r="T107">
        <f t="shared" si="30"/>
        <v>1</v>
      </c>
      <c r="U107">
        <f t="shared" si="31"/>
        <v>4</v>
      </c>
      <c r="V107">
        <f>IF(Q108=1,C107,IF(R108=1,E107,IF(S108=1,G107,IF(T108=1,I107,IF(U108=1,K107)))))</f>
        <v>-4.5272114304061653E-2</v>
      </c>
      <c r="X107">
        <f t="shared" si="21"/>
        <v>10844.840813195244</v>
      </c>
      <c r="Z107">
        <f>(1+V107)*Z108</f>
        <v>11630.399638686844</v>
      </c>
      <c r="AB107">
        <f>(1+C107)*AB108</f>
        <v>2168.9681626390488</v>
      </c>
      <c r="AC107">
        <f>(1+E107)*AC108</f>
        <v>2422.4032586558042</v>
      </c>
      <c r="AD107">
        <f>(1+G107)*AD108</f>
        <v>2067.0177118238394</v>
      </c>
      <c r="AE107">
        <f>(1+I107)*AE108</f>
        <v>2455.5480531172625</v>
      </c>
      <c r="AF107">
        <f>(1+K107)*AF108</f>
        <v>2327.3185060847673</v>
      </c>
      <c r="AG107">
        <f t="shared" si="32"/>
        <v>11441.255692320723</v>
      </c>
    </row>
    <row r="108" spans="1:33">
      <c r="A108" s="1">
        <v>37468</v>
      </c>
      <c r="B108" s="3">
        <v>110.12</v>
      </c>
      <c r="C108" s="3">
        <f t="shared" si="16"/>
        <v>2.1805697318363262E-2</v>
      </c>
      <c r="D108" s="4">
        <v>62.29</v>
      </c>
      <c r="E108" s="4">
        <f t="shared" si="17"/>
        <v>-1.3774540848638338E-2</v>
      </c>
      <c r="F108" s="3">
        <v>63.99</v>
      </c>
      <c r="G108" s="3">
        <f t="shared" si="18"/>
        <v>1.7652671755725182E-2</v>
      </c>
      <c r="H108" s="4">
        <v>53.29</v>
      </c>
      <c r="I108" s="4">
        <f t="shared" si="19"/>
        <v>2.995747970622337E-2</v>
      </c>
      <c r="J108" s="3">
        <v>27.97</v>
      </c>
      <c r="K108" s="3">
        <f t="shared" si="20"/>
        <v>1.5613652868554819E-2</v>
      </c>
      <c r="L108" s="2">
        <f t="shared" si="22"/>
        <v>1.0646108663729909E-2</v>
      </c>
      <c r="M108" s="2">
        <f t="shared" si="23"/>
        <v>7.2117039586919063E-2</v>
      </c>
      <c r="N108" s="2">
        <f t="shared" si="24"/>
        <v>2.9440154440154527E-2</v>
      </c>
      <c r="O108" s="2">
        <f t="shared" si="25"/>
        <v>4.4287673917303504E-2</v>
      </c>
      <c r="P108" s="2">
        <f t="shared" si="26"/>
        <v>-1.4099400775467117E-2</v>
      </c>
      <c r="Q108">
        <f t="shared" si="27"/>
        <v>4</v>
      </c>
      <c r="R108">
        <f t="shared" si="28"/>
        <v>1</v>
      </c>
      <c r="S108">
        <f t="shared" si="29"/>
        <v>3</v>
      </c>
      <c r="T108">
        <f t="shared" si="30"/>
        <v>2</v>
      </c>
      <c r="U108">
        <f t="shared" si="31"/>
        <v>5</v>
      </c>
      <c r="V108">
        <f>IF(Q109=1,C108,IF(R109=1,E108,IF(S109=1,G108,IF(T109=1,I108,IF(U109=1,K108)))))</f>
        <v>-1.3774540848638338E-2</v>
      </c>
      <c r="X108">
        <f t="shared" si="21"/>
        <v>10560.030686612965</v>
      </c>
      <c r="Z108">
        <f>(1+V108)*Z109</f>
        <v>12181.900008303404</v>
      </c>
      <c r="AB108">
        <f>(1+C108)*AB109</f>
        <v>2112.0061373225931</v>
      </c>
      <c r="AC108">
        <f>(1+E108)*AC109</f>
        <v>2537.270875763747</v>
      </c>
      <c r="AD108">
        <f>(1+G108)*AD109</f>
        <v>2042.1254188606993</v>
      </c>
      <c r="AE108">
        <f>(1+I108)*AE109</f>
        <v>2398.8296196263782</v>
      </c>
      <c r="AF108">
        <f>(1+K108)*AF109</f>
        <v>2347.461183382291</v>
      </c>
      <c r="AG108">
        <f t="shared" si="32"/>
        <v>11437.693234955708</v>
      </c>
    </row>
    <row r="109" spans="1:33">
      <c r="A109" s="1">
        <v>37439</v>
      </c>
      <c r="B109" s="3">
        <v>107.77</v>
      </c>
      <c r="C109" s="3">
        <f t="shared" si="16"/>
        <v>4.4738559045576455E-3</v>
      </c>
      <c r="D109" s="4">
        <v>63.16</v>
      </c>
      <c r="E109" s="4">
        <f t="shared" si="17"/>
        <v>3.1520496488649352E-2</v>
      </c>
      <c r="F109" s="3">
        <v>62.88</v>
      </c>
      <c r="G109" s="3">
        <f t="shared" si="18"/>
        <v>1.6653193209377543E-2</v>
      </c>
      <c r="H109" s="4">
        <v>51.74</v>
      </c>
      <c r="I109" s="4">
        <f t="shared" si="19"/>
        <v>3.6458333333333336E-2</v>
      </c>
      <c r="J109" s="3">
        <v>27.54</v>
      </c>
      <c r="K109" s="3">
        <f t="shared" si="20"/>
        <v>2.3791821561338314E-2</v>
      </c>
      <c r="L109" s="2">
        <f t="shared" si="22"/>
        <v>5.4109525142270578E-3</v>
      </c>
      <c r="M109" s="2">
        <f t="shared" si="23"/>
        <v>0.12644908150526121</v>
      </c>
      <c r="N109" s="2">
        <f t="shared" si="24"/>
        <v>-2.2215169787369177E-3</v>
      </c>
      <c r="O109" s="2">
        <f t="shared" si="25"/>
        <v>7.0556590109662809E-2</v>
      </c>
      <c r="P109" s="2">
        <f t="shared" si="26"/>
        <v>-7.9250720461095971E-3</v>
      </c>
      <c r="Q109">
        <f t="shared" si="27"/>
        <v>3</v>
      </c>
      <c r="R109">
        <f t="shared" si="28"/>
        <v>1</v>
      </c>
      <c r="S109">
        <f t="shared" si="29"/>
        <v>4</v>
      </c>
      <c r="T109">
        <f t="shared" si="30"/>
        <v>2</v>
      </c>
      <c r="U109">
        <f t="shared" si="31"/>
        <v>5</v>
      </c>
      <c r="V109">
        <f>IF(Q110=1,C109,IF(R110=1,E109,IF(S110=1,G109,IF(T110=1,I109,IF(U110=1,K109)))))</f>
        <v>3.1520496488649352E-2</v>
      </c>
      <c r="X109">
        <f t="shared" si="21"/>
        <v>10334.675872650554</v>
      </c>
      <c r="Z109">
        <f>(1+V109)*Z110</f>
        <v>12352.043739355322</v>
      </c>
      <c r="AB109">
        <f>(1+C109)*AB110</f>
        <v>2066.935174530111</v>
      </c>
      <c r="AC109">
        <f>(1+E109)*AC110</f>
        <v>2572.7087576374743</v>
      </c>
      <c r="AD109">
        <f>(1+G109)*AD110</f>
        <v>2006.7017711823842</v>
      </c>
      <c r="AE109">
        <f>(1+I109)*AE110</f>
        <v>2329.0569435066391</v>
      </c>
      <c r="AF109">
        <f>(1+K109)*AF110</f>
        <v>2311.3722198908936</v>
      </c>
      <c r="AG109">
        <f t="shared" si="32"/>
        <v>11286.774866747503</v>
      </c>
    </row>
    <row r="110" spans="1:33">
      <c r="A110" s="1">
        <v>37407</v>
      </c>
      <c r="B110" s="3">
        <v>107.29</v>
      </c>
      <c r="C110" s="3">
        <f t="shared" si="16"/>
        <v>2.6165778899168409E-3</v>
      </c>
      <c r="D110" s="4">
        <v>61.23</v>
      </c>
      <c r="E110" s="4">
        <f t="shared" si="17"/>
        <v>-4.6707146193367695E-2</v>
      </c>
      <c r="F110" s="3">
        <v>61.85</v>
      </c>
      <c r="G110" s="3">
        <f t="shared" si="18"/>
        <v>2.2686760654675184E-3</v>
      </c>
      <c r="H110" s="4">
        <v>49.92</v>
      </c>
      <c r="I110" s="4">
        <f t="shared" si="19"/>
        <v>4.5883092394720403E-2</v>
      </c>
      <c r="J110" s="3">
        <v>26.9</v>
      </c>
      <c r="K110" s="3">
        <f t="shared" si="20"/>
        <v>1.8621973929235439E-3</v>
      </c>
      <c r="L110" s="2">
        <f t="shared" si="22"/>
        <v>6.6616626008632763E-3</v>
      </c>
      <c r="M110" s="2">
        <f t="shared" si="23"/>
        <v>7.9894179894179781E-2</v>
      </c>
      <c r="N110" s="2">
        <f t="shared" si="24"/>
        <v>-1.9499048826886443E-2</v>
      </c>
      <c r="O110" s="2">
        <f t="shared" si="25"/>
        <v>5.1168667087807949E-2</v>
      </c>
      <c r="P110" s="2">
        <f t="shared" si="26"/>
        <v>-6.8559556786703613E-2</v>
      </c>
      <c r="Q110">
        <f t="shared" si="27"/>
        <v>3</v>
      </c>
      <c r="R110">
        <f t="shared" si="28"/>
        <v>1</v>
      </c>
      <c r="S110">
        <f t="shared" si="29"/>
        <v>4</v>
      </c>
      <c r="T110">
        <f t="shared" si="30"/>
        <v>2</v>
      </c>
      <c r="U110">
        <f t="shared" si="31"/>
        <v>5</v>
      </c>
      <c r="V110">
        <f>IF(Q111=1,C110,IF(R111=1,E110,IF(S111=1,G110,IF(T111=1,I110,IF(U111=1,K110)))))</f>
        <v>-4.6707146193367695E-2</v>
      </c>
      <c r="X110">
        <f t="shared" si="21"/>
        <v>10288.645953202915</v>
      </c>
      <c r="Z110">
        <f>(1+V110)*Z111</f>
        <v>11974.598450929803</v>
      </c>
      <c r="AB110">
        <f>(1+C110)*AB111</f>
        <v>2057.7291906405831</v>
      </c>
      <c r="AC110">
        <f>(1+E110)*AC111</f>
        <v>2494.0936863543789</v>
      </c>
      <c r="AD110">
        <f>(1+G110)*AD111</f>
        <v>1973.8311791925962</v>
      </c>
      <c r="AE110">
        <f>(1+I110)*AE111</f>
        <v>2247.1303173531392</v>
      </c>
      <c r="AF110">
        <f>(1+K110)*AF111</f>
        <v>2257.6584137641621</v>
      </c>
      <c r="AG110">
        <f t="shared" si="32"/>
        <v>11030.442787304859</v>
      </c>
    </row>
    <row r="111" spans="1:33">
      <c r="A111" s="1">
        <v>37376</v>
      </c>
      <c r="B111" s="3">
        <v>107.01</v>
      </c>
      <c r="C111" s="3">
        <f t="shared" si="16"/>
        <v>-3.0091543551164626E-2</v>
      </c>
      <c r="D111" s="4">
        <v>64.23</v>
      </c>
      <c r="E111" s="4">
        <f t="shared" si="17"/>
        <v>-1.3212475034567512E-2</v>
      </c>
      <c r="F111" s="3">
        <v>61.71</v>
      </c>
      <c r="G111" s="3">
        <f t="shared" si="18"/>
        <v>-9.7134531325890024E-4</v>
      </c>
      <c r="H111" s="4">
        <v>47.73</v>
      </c>
      <c r="I111" s="4">
        <f t="shared" si="19"/>
        <v>-3.3022690437601351E-2</v>
      </c>
      <c r="J111" s="3">
        <v>26.85</v>
      </c>
      <c r="K111" s="3">
        <f t="shared" si="20"/>
        <v>-0.11122144985104268</v>
      </c>
      <c r="L111" s="2">
        <f t="shared" si="22"/>
        <v>2.8151421983089998E-2</v>
      </c>
      <c r="M111" s="2">
        <f t="shared" si="23"/>
        <v>0.24525009693679733</v>
      </c>
      <c r="N111" s="2">
        <f t="shared" si="24"/>
        <v>-2.8647882889973244E-2</v>
      </c>
      <c r="O111" s="2">
        <f t="shared" si="25"/>
        <v>7.8400361500225918E-2</v>
      </c>
      <c r="P111" s="2">
        <f t="shared" si="26"/>
        <v>6.1684460260972809E-2</v>
      </c>
      <c r="Q111">
        <f t="shared" si="27"/>
        <v>4</v>
      </c>
      <c r="R111">
        <f t="shared" si="28"/>
        <v>1</v>
      </c>
      <c r="S111">
        <f t="shared" si="29"/>
        <v>5</v>
      </c>
      <c r="T111">
        <f t="shared" si="30"/>
        <v>2</v>
      </c>
      <c r="U111">
        <f t="shared" si="31"/>
        <v>3</v>
      </c>
      <c r="V111">
        <f>IF(Q112=1,C111,IF(R112=1,E111,IF(S112=1,G111,IF(T112=1,I111,IF(U112=1,K111)))))</f>
        <v>-1.3212475034567512E-2</v>
      </c>
      <c r="X111">
        <f t="shared" si="21"/>
        <v>10261.795166858459</v>
      </c>
      <c r="Z111">
        <f>(1+V111)*Z112</f>
        <v>12561.300971798486</v>
      </c>
      <c r="AB111">
        <f>(1+C111)*AB112</f>
        <v>2052.3590333716916</v>
      </c>
      <c r="AC111">
        <f>(1+E111)*AC112</f>
        <v>2616.2932790224036</v>
      </c>
      <c r="AD111">
        <f>(1+G111)*AD112</f>
        <v>1969.3633317376734</v>
      </c>
      <c r="AE111">
        <f>(1+I111)*AE112</f>
        <v>2148.5482781904111</v>
      </c>
      <c r="AF111">
        <f>(1+K111)*AF112</f>
        <v>2253.4620226605116</v>
      </c>
      <c r="AG111">
        <f t="shared" si="32"/>
        <v>11040.025944982692</v>
      </c>
    </row>
    <row r="112" spans="1:33">
      <c r="A112" s="1">
        <v>37348</v>
      </c>
      <c r="B112" s="3">
        <v>110.33</v>
      </c>
      <c r="C112" s="3">
        <f t="shared" si="16"/>
        <v>1.2573421439060248E-2</v>
      </c>
      <c r="D112" s="4">
        <v>65.09</v>
      </c>
      <c r="E112" s="4">
        <f t="shared" si="17"/>
        <v>0.12030981067125648</v>
      </c>
      <c r="F112" s="3">
        <v>61.77</v>
      </c>
      <c r="G112" s="3">
        <f t="shared" si="18"/>
        <v>-6.2741312741311697E-3</v>
      </c>
      <c r="H112" s="4">
        <v>49.36</v>
      </c>
      <c r="I112" s="4">
        <f t="shared" si="19"/>
        <v>-3.2725847540662385E-2</v>
      </c>
      <c r="J112" s="3">
        <v>30.21</v>
      </c>
      <c r="K112" s="3">
        <f t="shared" si="20"/>
        <v>6.4857243567148393E-2</v>
      </c>
      <c r="L112" s="2">
        <f t="shared" si="22"/>
        <v>5.8016877637130773E-2</v>
      </c>
      <c r="M112" s="2">
        <f t="shared" si="23"/>
        <v>0.32566191446028514</v>
      </c>
      <c r="N112" s="2">
        <f t="shared" si="24"/>
        <v>-1.4360938247965511E-2</v>
      </c>
      <c r="O112" s="2">
        <f t="shared" si="25"/>
        <v>0.11096106234526221</v>
      </c>
      <c r="P112" s="2">
        <f t="shared" si="26"/>
        <v>0.26772975241292502</v>
      </c>
      <c r="Q112">
        <f t="shared" si="27"/>
        <v>4</v>
      </c>
      <c r="R112">
        <f t="shared" si="28"/>
        <v>1</v>
      </c>
      <c r="S112">
        <f t="shared" si="29"/>
        <v>5</v>
      </c>
      <c r="T112">
        <f t="shared" si="30"/>
        <v>3</v>
      </c>
      <c r="U112">
        <f t="shared" si="31"/>
        <v>2</v>
      </c>
      <c r="V112">
        <f>IF(Q113=1,C112,IF(R113=1,E112,IF(S113=1,G112,IF(T113=1,I112,IF(U113=1,K112)))))</f>
        <v>6.4857243567148393E-2</v>
      </c>
      <c r="X112">
        <f t="shared" si="21"/>
        <v>10580.168776371309</v>
      </c>
      <c r="Z112">
        <f>(1+V112)*Z113</f>
        <v>12729.489027780841</v>
      </c>
      <c r="AB112">
        <f>(1+C112)*AB113</f>
        <v>2116.0337552742612</v>
      </c>
      <c r="AC112">
        <f>(1+E112)*AC113</f>
        <v>2651.3238289205706</v>
      </c>
      <c r="AD112">
        <f>(1+G112)*AD113</f>
        <v>1971.2781235040691</v>
      </c>
      <c r="AE112">
        <f>(1+I112)*AE113</f>
        <v>2221.9221246905236</v>
      </c>
      <c r="AF112">
        <f>(1+K112)*AF113</f>
        <v>2535.4595048258493</v>
      </c>
      <c r="AG112">
        <f t="shared" si="32"/>
        <v>11496.017337215273</v>
      </c>
    </row>
    <row r="113" spans="1:36">
      <c r="A113" s="1">
        <v>37315</v>
      </c>
      <c r="B113" s="3">
        <v>108.96</v>
      </c>
      <c r="C113" s="3">
        <f t="shared" si="16"/>
        <v>1.6512734396865344E-2</v>
      </c>
      <c r="D113" s="4">
        <v>58.1</v>
      </c>
      <c r="E113" s="4">
        <f t="shared" si="17"/>
        <v>3.6204744069912628E-2</v>
      </c>
      <c r="F113" s="3">
        <v>62.16</v>
      </c>
      <c r="G113" s="3">
        <f t="shared" si="18"/>
        <v>-1.3646461440812543E-2</v>
      </c>
      <c r="H113" s="4">
        <v>51.03</v>
      </c>
      <c r="I113" s="4">
        <f t="shared" si="19"/>
        <v>5.5865921787709556E-2</v>
      </c>
      <c r="J113" s="3">
        <v>28.37</v>
      </c>
      <c r="K113" s="3">
        <f t="shared" si="20"/>
        <v>2.1974063400576348E-2</v>
      </c>
      <c r="L113" s="2">
        <f t="shared" si="22"/>
        <v>9.0799879867854566E-2</v>
      </c>
      <c r="M113" s="2">
        <f t="shared" si="23"/>
        <v>0.25215517241379315</v>
      </c>
      <c r="N113" s="2">
        <f t="shared" si="24"/>
        <v>-1.9267822736031559E-3</v>
      </c>
      <c r="O113" s="2">
        <f t="shared" si="25"/>
        <v>0.20297029702970296</v>
      </c>
      <c r="P113" s="2">
        <f t="shared" si="26"/>
        <v>0.25920994229915667</v>
      </c>
      <c r="Q113">
        <f t="shared" si="27"/>
        <v>4</v>
      </c>
      <c r="R113">
        <f t="shared" si="28"/>
        <v>2</v>
      </c>
      <c r="S113">
        <f t="shared" si="29"/>
        <v>5</v>
      </c>
      <c r="T113">
        <f t="shared" si="30"/>
        <v>3</v>
      </c>
      <c r="U113">
        <f t="shared" si="31"/>
        <v>1</v>
      </c>
      <c r="V113">
        <f>IF(Q114=1,C113,IF(R114=1,E113,IF(S114=1,G113,IF(T114=1,I113,IF(U114=1,K113)))))</f>
        <v>3.6204744069912628E-2</v>
      </c>
      <c r="X113">
        <f t="shared" si="21"/>
        <v>10448.791714614499</v>
      </c>
      <c r="Z113">
        <f>(1+V113)*Z114</f>
        <v>11954.174237608158</v>
      </c>
      <c r="AB113">
        <f>(1+C113)*AB114</f>
        <v>2089.7583429228994</v>
      </c>
      <c r="AC113">
        <f>(1+E113)*AC114</f>
        <v>2366.5987780040732</v>
      </c>
      <c r="AD113">
        <f>(1+G113)*AD114</f>
        <v>1983.724269985639</v>
      </c>
      <c r="AE113">
        <f>(1+I113)*AE114</f>
        <v>2297.0965563808231</v>
      </c>
      <c r="AF113">
        <f>(1+K113)*AF114</f>
        <v>2381.0323122114978</v>
      </c>
      <c r="AG113">
        <f t="shared" si="32"/>
        <v>11118.210259504933</v>
      </c>
    </row>
    <row r="114" spans="1:36">
      <c r="A114" s="1">
        <v>37287</v>
      </c>
      <c r="B114" s="3">
        <v>107.19</v>
      </c>
      <c r="C114" s="3">
        <f t="shared" si="16"/>
        <v>5.7234002627134491E-3</v>
      </c>
      <c r="D114" s="4">
        <v>56.07</v>
      </c>
      <c r="E114" s="4">
        <f t="shared" si="17"/>
        <v>-1.1111111111111155E-2</v>
      </c>
      <c r="F114" s="3">
        <v>63.02</v>
      </c>
      <c r="G114" s="3">
        <f t="shared" si="18"/>
        <v>-9.5117311350658167E-4</v>
      </c>
      <c r="H114" s="4">
        <v>48.33</v>
      </c>
      <c r="I114" s="4">
        <f t="shared" si="19"/>
        <v>1.7687934301958228E-2</v>
      </c>
      <c r="J114" s="3">
        <v>27.76</v>
      </c>
      <c r="K114" s="3">
        <f t="shared" si="20"/>
        <v>-3.8781163434902961E-2</v>
      </c>
      <c r="L114" s="2">
        <f t="shared" si="22"/>
        <v>4.7698172221679165E-2</v>
      </c>
      <c r="M114" s="2">
        <f t="shared" si="23"/>
        <v>0.20064239828693783</v>
      </c>
      <c r="N114" s="2">
        <f t="shared" si="24"/>
        <v>-7.9276993816389978E-4</v>
      </c>
      <c r="O114" s="2">
        <f t="shared" si="25"/>
        <v>0.10443327239488118</v>
      </c>
      <c r="P114" s="2">
        <f t="shared" si="26"/>
        <v>0.1542619542619543</v>
      </c>
      <c r="Q114">
        <f t="shared" si="27"/>
        <v>4</v>
      </c>
      <c r="R114">
        <f t="shared" si="28"/>
        <v>1</v>
      </c>
      <c r="S114">
        <f t="shared" si="29"/>
        <v>5</v>
      </c>
      <c r="T114">
        <f t="shared" si="30"/>
        <v>3</v>
      </c>
      <c r="U114">
        <f t="shared" si="31"/>
        <v>2</v>
      </c>
      <c r="V114">
        <f>IF(Q115=1,C114,IF(R115=1,E114,IF(S115=1,G114,IF(T115=1,I114,IF(U115=1,K114)))))</f>
        <v>-1.1111111111111155E-2</v>
      </c>
      <c r="X114">
        <f t="shared" si="21"/>
        <v>10279.056386651322</v>
      </c>
      <c r="Z114">
        <f>(1+V114)*Z115</f>
        <v>11536.498270270042</v>
      </c>
      <c r="AB114">
        <f>(1+C114)*AB115</f>
        <v>2055.8112773302641</v>
      </c>
      <c r="AC114">
        <f>(1+E114)*AC115</f>
        <v>2283.9103869653763</v>
      </c>
      <c r="AD114">
        <f>(1+G114)*AD115</f>
        <v>2011.1696186373065</v>
      </c>
      <c r="AE114">
        <f>(1+I114)*AE115</f>
        <v>2175.5570560432134</v>
      </c>
      <c r="AF114">
        <f>(1+K114)*AF115</f>
        <v>2329.8363407469574</v>
      </c>
      <c r="AG114">
        <f t="shared" si="32"/>
        <v>10856.284679723118</v>
      </c>
    </row>
    <row r="115" spans="1:36">
      <c r="A115" s="1">
        <v>37258</v>
      </c>
      <c r="B115" s="3">
        <v>106.58</v>
      </c>
      <c r="C115" s="3">
        <f t="shared" si="16"/>
        <v>2.4019984627209837E-2</v>
      </c>
      <c r="D115" s="4">
        <v>56.7</v>
      </c>
      <c r="E115" s="4">
        <f t="shared" si="17"/>
        <v>9.9263280341217619E-2</v>
      </c>
      <c r="F115" s="3">
        <v>63.08</v>
      </c>
      <c r="G115" s="3">
        <f t="shared" si="18"/>
        <v>-7.0832677475209009E-3</v>
      </c>
      <c r="H115" s="4">
        <v>47.49</v>
      </c>
      <c r="I115" s="4">
        <f t="shared" si="19"/>
        <v>7.2977858111161406E-2</v>
      </c>
      <c r="J115" s="3">
        <v>28.88</v>
      </c>
      <c r="K115" s="3">
        <f t="shared" si="20"/>
        <v>0.14195334124159747</v>
      </c>
      <c r="L115" s="2">
        <f t="shared" si="22"/>
        <v>5.0152724406345488E-2</v>
      </c>
      <c r="M115" s="2">
        <f t="shared" si="23"/>
        <v>0.30645161290322592</v>
      </c>
      <c r="N115" s="2">
        <f t="shared" si="24"/>
        <v>-1.7292413148465486E-2</v>
      </c>
      <c r="O115" s="2">
        <f t="shared" si="25"/>
        <v>8.6230558096980867E-2</v>
      </c>
      <c r="P115" s="2">
        <f t="shared" si="26"/>
        <v>0.30442637759710922</v>
      </c>
      <c r="Q115">
        <f t="shared" si="27"/>
        <v>4</v>
      </c>
      <c r="R115">
        <f t="shared" si="28"/>
        <v>1</v>
      </c>
      <c r="S115">
        <f t="shared" si="29"/>
        <v>5</v>
      </c>
      <c r="T115">
        <f t="shared" si="30"/>
        <v>3</v>
      </c>
      <c r="U115">
        <f t="shared" si="31"/>
        <v>2</v>
      </c>
      <c r="V115">
        <f>IF(Q116=1,C115,IF(R116=1,E115,IF(S116=1,G115,IF(T116=1,I115,IF(U116=1,K115)))))</f>
        <v>9.9263280341217619E-2</v>
      </c>
      <c r="X115">
        <f t="shared" si="21"/>
        <v>10220.560030686613</v>
      </c>
      <c r="Z115">
        <f>(1+V115)*Z116</f>
        <v>11666.121846340493</v>
      </c>
      <c r="AB115">
        <f>(1+C115)*AB116</f>
        <v>2044.1120061373224</v>
      </c>
      <c r="AC115">
        <f>(1+E115)*AC116</f>
        <v>2309.5723014256619</v>
      </c>
      <c r="AD115">
        <f>(1+G115)*AD116</f>
        <v>2013.0844104037017</v>
      </c>
      <c r="AE115">
        <f>(1+I115)*AE116</f>
        <v>2137.7447670492907</v>
      </c>
      <c r="AF115">
        <f>(1+K115)*AF116</f>
        <v>2423.8355014687368</v>
      </c>
      <c r="AG115">
        <f t="shared" si="32"/>
        <v>10928.348986484712</v>
      </c>
    </row>
    <row r="116" spans="1:36">
      <c r="A116" s="1">
        <v>37225</v>
      </c>
      <c r="B116" s="3">
        <v>104.08</v>
      </c>
      <c r="C116" s="3">
        <f t="shared" si="16"/>
        <v>-1.9179133103184008E-3</v>
      </c>
      <c r="D116" s="4">
        <v>51.58</v>
      </c>
      <c r="E116" s="4">
        <f t="shared" si="17"/>
        <v>5.0509164969450036E-2</v>
      </c>
      <c r="F116" s="3">
        <v>63.53</v>
      </c>
      <c r="G116" s="3">
        <f t="shared" si="18"/>
        <v>1.3722674325833724E-2</v>
      </c>
      <c r="H116" s="4">
        <v>44.26</v>
      </c>
      <c r="I116" s="4">
        <f t="shared" si="19"/>
        <v>-3.8262435291470114E-3</v>
      </c>
      <c r="J116" s="3">
        <v>25.29</v>
      </c>
      <c r="K116" s="3">
        <f t="shared" si="20"/>
        <v>6.1267310113302602E-2</v>
      </c>
      <c r="L116" s="2">
        <f t="shared" si="22"/>
        <v>1.5910200097608546E-2</v>
      </c>
      <c r="M116" s="2">
        <f t="shared" si="23"/>
        <v>0.20457730032694998</v>
      </c>
      <c r="N116" s="2">
        <f t="shared" si="24"/>
        <v>9.5344033052598351E-3</v>
      </c>
      <c r="O116" s="2">
        <f t="shared" si="25"/>
        <v>-3.1085814360770615E-2</v>
      </c>
      <c r="P116" s="2">
        <f t="shared" si="26"/>
        <v>0.15743707093821499</v>
      </c>
      <c r="Q116">
        <f t="shared" si="27"/>
        <v>3</v>
      </c>
      <c r="R116">
        <f t="shared" si="28"/>
        <v>1</v>
      </c>
      <c r="S116">
        <f t="shared" si="29"/>
        <v>4</v>
      </c>
      <c r="T116">
        <f t="shared" si="30"/>
        <v>5</v>
      </c>
      <c r="U116">
        <f t="shared" si="31"/>
        <v>2</v>
      </c>
      <c r="V116">
        <f>IF(Q117=1,C116,IF(R117=1,E116,IF(S117=1,G116,IF(T117=1,I116,IF(U117=1,K116)))))</f>
        <v>6.1267310113302602E-2</v>
      </c>
      <c r="X116">
        <f>X117*(1+C116)</f>
        <v>9980.8208668968164</v>
      </c>
      <c r="Z116">
        <f>(1+V116)*Z117</f>
        <v>10612.673101133025</v>
      </c>
      <c r="AB116">
        <f>(1+C116)*AB117</f>
        <v>1996.1641733793631</v>
      </c>
      <c r="AC116">
        <f>(1+E116)*AC117</f>
        <v>2101.0183299389</v>
      </c>
      <c r="AD116">
        <f>(1+G116)*AD117</f>
        <v>2027.4453486516672</v>
      </c>
      <c r="AE116">
        <f>(1+I116)*AE117</f>
        <v>1992.3475129417059</v>
      </c>
      <c r="AF116">
        <f>(1+K116)*AF117</f>
        <v>2122.5346202266051</v>
      </c>
      <c r="AG116">
        <f t="shared" si="32"/>
        <v>10239.50998513824</v>
      </c>
    </row>
    <row r="117" spans="1:36">
      <c r="A117" s="1">
        <v>37195</v>
      </c>
      <c r="B117" s="3">
        <v>104.28</v>
      </c>
      <c r="C117" s="3">
        <f>(B117-B118)/B118</f>
        <v>4.3948343177495248E-2</v>
      </c>
      <c r="D117" s="4">
        <v>49.1</v>
      </c>
      <c r="E117" s="4">
        <f>(D117-D118)/D118</f>
        <v>5.8189655172413854E-2</v>
      </c>
      <c r="F117" s="3">
        <v>62.67</v>
      </c>
      <c r="G117" s="3">
        <f t="shared" si="18"/>
        <v>6.2620423892100286E-3</v>
      </c>
      <c r="H117" s="4">
        <v>44.43</v>
      </c>
      <c r="I117" s="4">
        <f t="shared" si="18"/>
        <v>4.7383309759547333E-2</v>
      </c>
      <c r="J117" s="3">
        <v>23.83</v>
      </c>
      <c r="K117" s="3">
        <f t="shared" si="20"/>
        <v>5.7700843320017625E-2</v>
      </c>
      <c r="L117" s="2">
        <f t="shared" si="22"/>
        <v>5.6749087961086277E-2</v>
      </c>
      <c r="M117" s="2">
        <f t="shared" si="23"/>
        <v>0.13029465930018425</v>
      </c>
      <c r="N117" s="2">
        <f t="shared" si="24"/>
        <v>-2.5955859496425267E-2</v>
      </c>
      <c r="O117" s="2">
        <f t="shared" si="25"/>
        <v>3.6872812135355849E-2</v>
      </c>
      <c r="P117" s="2">
        <f t="shared" si="26"/>
        <v>0.17447018235584028</v>
      </c>
      <c r="Q117">
        <f t="shared" si="27"/>
        <v>3</v>
      </c>
      <c r="R117">
        <f t="shared" si="28"/>
        <v>2</v>
      </c>
      <c r="S117">
        <f t="shared" si="29"/>
        <v>5</v>
      </c>
      <c r="T117">
        <f t="shared" si="30"/>
        <v>4</v>
      </c>
      <c r="U117">
        <f t="shared" si="31"/>
        <v>1</v>
      </c>
      <c r="X117">
        <v>10000</v>
      </c>
      <c r="Z117">
        <v>10000</v>
      </c>
      <c r="AB117">
        <v>2000</v>
      </c>
      <c r="AC117">
        <v>2000</v>
      </c>
      <c r="AD117">
        <v>2000</v>
      </c>
      <c r="AE117">
        <v>2000</v>
      </c>
      <c r="AF117">
        <v>2000</v>
      </c>
      <c r="AG117">
        <f>SUM(AB117:AF117)</f>
        <v>10000</v>
      </c>
    </row>
    <row r="118" spans="1:36">
      <c r="A118" s="1">
        <v>37166</v>
      </c>
      <c r="B118" s="3">
        <v>99.89</v>
      </c>
      <c r="D118" s="4">
        <v>46.4</v>
      </c>
      <c r="F118" s="3">
        <v>62.28</v>
      </c>
      <c r="H118" s="4">
        <v>42.42</v>
      </c>
      <c r="J118" s="3">
        <v>22.53</v>
      </c>
    </row>
    <row r="119" spans="1:36">
      <c r="A119" s="1">
        <v>37134</v>
      </c>
      <c r="B119" s="3">
        <v>102.31</v>
      </c>
      <c r="D119" s="4">
        <v>46.7</v>
      </c>
      <c r="F119" s="3">
        <v>63.07</v>
      </c>
      <c r="H119" s="4">
        <v>43.76</v>
      </c>
      <c r="J119" s="3">
        <v>24.05</v>
      </c>
    </row>
    <row r="120" spans="1:36">
      <c r="A120" s="1">
        <v>37103</v>
      </c>
      <c r="B120" s="3">
        <v>101.49</v>
      </c>
      <c r="D120" s="4">
        <v>43.4</v>
      </c>
      <c r="F120" s="3">
        <v>64.19</v>
      </c>
      <c r="H120" s="4">
        <v>43.72</v>
      </c>
      <c r="J120" s="3">
        <v>22.14</v>
      </c>
    </row>
    <row r="121" spans="1:36">
      <c r="A121" s="1">
        <v>37072</v>
      </c>
      <c r="B121" s="3">
        <v>102.45</v>
      </c>
      <c r="D121" s="4">
        <v>42.82</v>
      </c>
      <c r="F121" s="3">
        <v>62.93</v>
      </c>
      <c r="H121" s="4">
        <v>45.68</v>
      </c>
      <c r="J121" s="3">
        <v>21.85</v>
      </c>
    </row>
    <row r="122" spans="1:36">
      <c r="A122" s="1">
        <v>37042</v>
      </c>
      <c r="B122" s="3">
        <v>98.68</v>
      </c>
      <c r="D122" s="4">
        <v>43.44</v>
      </c>
      <c r="F122" s="3">
        <v>64.34</v>
      </c>
      <c r="H122" s="4">
        <v>42.85</v>
      </c>
      <c r="J122" s="3">
        <v>20.29</v>
      </c>
      <c r="AJ122" s="10"/>
    </row>
    <row r="123" spans="1:36">
      <c r="A123" s="1">
        <v>37012</v>
      </c>
      <c r="B123" s="3">
        <v>98.53</v>
      </c>
      <c r="D123" s="4">
        <v>41.65</v>
      </c>
      <c r="F123" s="3">
        <v>64.03</v>
      </c>
      <c r="H123" s="4">
        <v>41.01</v>
      </c>
      <c r="J123" s="3">
        <v>19.510000000000002</v>
      </c>
    </row>
    <row r="124" spans="1:36">
      <c r="A124" s="1">
        <v>36981</v>
      </c>
      <c r="B124" s="3">
        <v>95.45</v>
      </c>
      <c r="D124" s="4">
        <v>43.35</v>
      </c>
      <c r="F124" s="3">
        <v>62.88</v>
      </c>
      <c r="H124" s="4">
        <v>39.53</v>
      </c>
      <c r="J124" s="3">
        <v>18.920000000000002</v>
      </c>
    </row>
    <row r="125" spans="1:36">
      <c r="A125" s="1">
        <v>36950</v>
      </c>
      <c r="B125" s="3">
        <v>97.27</v>
      </c>
      <c r="D125" s="4">
        <v>42.82</v>
      </c>
      <c r="F125" s="3">
        <v>61.33</v>
      </c>
      <c r="H125" s="4">
        <v>37.43</v>
      </c>
      <c r="J125" s="3">
        <v>19.16</v>
      </c>
    </row>
    <row r="126" spans="1:36">
      <c r="A126" s="1">
        <v>36922</v>
      </c>
      <c r="B126" s="3">
        <v>99.09</v>
      </c>
      <c r="D126" s="4">
        <v>43.53</v>
      </c>
      <c r="F126" s="3">
        <v>61.58</v>
      </c>
      <c r="H126" s="4">
        <v>38.4</v>
      </c>
      <c r="J126" s="3">
        <v>20.8</v>
      </c>
    </row>
    <row r="127" spans="1:36">
      <c r="A127" s="1">
        <v>36893</v>
      </c>
      <c r="B127" s="3">
        <v>97.06</v>
      </c>
      <c r="D127" s="4">
        <v>42.22</v>
      </c>
      <c r="F127" s="3">
        <v>62.44</v>
      </c>
      <c r="H127" s="4">
        <v>37.159999999999997</v>
      </c>
      <c r="J127" s="3">
        <v>18.96</v>
      </c>
    </row>
    <row r="128" spans="1:36">
      <c r="A128" s="1">
        <v>36860</v>
      </c>
      <c r="B128" s="3">
        <v>99.28</v>
      </c>
      <c r="D128" s="4">
        <v>43.8</v>
      </c>
      <c r="F128" s="3">
        <v>61.9</v>
      </c>
      <c r="H128" s="4">
        <v>40.619999999999997</v>
      </c>
      <c r="J128" s="3">
        <v>19.07</v>
      </c>
    </row>
    <row r="129" spans="1:10">
      <c r="A129" s="1">
        <v>36830</v>
      </c>
      <c r="B129" s="3">
        <v>96.38</v>
      </c>
      <c r="D129" s="4">
        <v>45.12</v>
      </c>
      <c r="F129" s="3">
        <v>61.18</v>
      </c>
      <c r="H129" s="4">
        <v>38.61</v>
      </c>
      <c r="J129" s="3">
        <v>18.2</v>
      </c>
    </row>
    <row r="130" spans="1:10">
      <c r="A130" s="1">
        <v>36799</v>
      </c>
      <c r="B130" s="3">
        <v>92.27</v>
      </c>
      <c r="F130" s="3">
        <v>62.42</v>
      </c>
      <c r="H130" s="4">
        <v>37.04</v>
      </c>
      <c r="J130" s="3">
        <v>16.55</v>
      </c>
    </row>
    <row r="131" spans="1:10">
      <c r="A131" s="1">
        <v>36769</v>
      </c>
      <c r="B131" s="3">
        <v>91.1</v>
      </c>
      <c r="F131" s="3">
        <v>61.8</v>
      </c>
      <c r="H131" s="4">
        <v>35.229999999999997</v>
      </c>
      <c r="J131" s="3">
        <v>16.100000000000001</v>
      </c>
    </row>
    <row r="132" spans="1:10">
      <c r="A132" s="1">
        <v>36739</v>
      </c>
      <c r="B132" s="3">
        <v>90.19</v>
      </c>
      <c r="F132" s="3">
        <v>61.61</v>
      </c>
      <c r="H132" s="4">
        <v>35.369999999999997</v>
      </c>
      <c r="J132" s="3">
        <v>15.05</v>
      </c>
    </row>
    <row r="133" spans="1:10">
      <c r="A133" s="1">
        <v>36707</v>
      </c>
      <c r="B133" s="3">
        <v>89.97</v>
      </c>
      <c r="F133" s="3">
        <v>59.91</v>
      </c>
      <c r="H133" s="4">
        <v>32.68</v>
      </c>
      <c r="J133" s="3">
        <v>14.53</v>
      </c>
    </row>
    <row r="134" spans="1:10">
      <c r="A134" s="1">
        <v>36677</v>
      </c>
      <c r="B134" s="3">
        <v>92.97</v>
      </c>
      <c r="F134" s="3">
        <v>59.19</v>
      </c>
      <c r="H134" s="4">
        <v>32.590000000000003</v>
      </c>
      <c r="J134" s="3">
        <v>15.08</v>
      </c>
    </row>
    <row r="135" spans="1:10">
      <c r="A135" s="1">
        <v>36648</v>
      </c>
      <c r="B135" s="3">
        <v>91.28</v>
      </c>
      <c r="F135" s="3">
        <v>58.81</v>
      </c>
      <c r="H135" s="4">
        <v>31.67</v>
      </c>
      <c r="J135" s="3">
        <v>14.94</v>
      </c>
    </row>
    <row r="136" spans="1:10">
      <c r="A136" s="1">
        <v>36616</v>
      </c>
      <c r="B136" s="3">
        <v>89.74</v>
      </c>
      <c r="F136" s="3">
        <v>59.12</v>
      </c>
      <c r="H136" s="4">
        <v>29.65</v>
      </c>
      <c r="J136" s="3">
        <v>14.77</v>
      </c>
    </row>
    <row r="137" spans="1:10">
      <c r="A137" s="1">
        <v>36585</v>
      </c>
      <c r="B137" s="3">
        <v>91.47</v>
      </c>
      <c r="F137" s="3">
        <v>61.81</v>
      </c>
      <c r="H137" s="4">
        <v>34.86</v>
      </c>
      <c r="J137" s="3">
        <v>16.38</v>
      </c>
    </row>
    <row r="138" spans="1:10">
      <c r="A138" s="1">
        <v>36557</v>
      </c>
      <c r="B138" s="3">
        <v>92.7</v>
      </c>
      <c r="F138" s="3">
        <v>61.02</v>
      </c>
      <c r="H138" s="4">
        <v>33.07</v>
      </c>
      <c r="J138" s="3">
        <v>16.29</v>
      </c>
    </row>
    <row r="139" spans="1:10">
      <c r="A139" s="1">
        <v>36526</v>
      </c>
      <c r="B139" s="3">
        <v>91.46</v>
      </c>
      <c r="F139" s="3">
        <v>60.05</v>
      </c>
      <c r="H139" s="4">
        <v>32.49</v>
      </c>
      <c r="J139" s="3">
        <v>15.67</v>
      </c>
    </row>
    <row r="140" spans="1:10">
      <c r="A140" s="1">
        <v>36494</v>
      </c>
      <c r="B140" s="3">
        <v>89.69</v>
      </c>
      <c r="F140" s="3">
        <v>59.45</v>
      </c>
      <c r="H140" s="4">
        <v>31.22</v>
      </c>
      <c r="J140" s="3">
        <v>15.3</v>
      </c>
    </row>
    <row r="141" spans="1:10">
      <c r="A141" s="1">
        <v>36466</v>
      </c>
      <c r="B141" s="3">
        <v>85.39</v>
      </c>
      <c r="F141" s="3">
        <v>58.26</v>
      </c>
      <c r="H141" s="4">
        <v>30.05</v>
      </c>
      <c r="J141" s="3">
        <v>14.04</v>
      </c>
    </row>
    <row r="142" spans="1:10">
      <c r="A142" s="1">
        <v>36433</v>
      </c>
      <c r="B142" s="3">
        <v>84.47</v>
      </c>
      <c r="F142" s="3">
        <v>58.25</v>
      </c>
      <c r="H142" s="4">
        <v>28.8</v>
      </c>
      <c r="J142" s="3">
        <v>13.78</v>
      </c>
    </row>
    <row r="143" spans="1:10">
      <c r="A143" s="1">
        <v>36404</v>
      </c>
      <c r="B143" s="3">
        <v>80.180000000000007</v>
      </c>
      <c r="F143" s="3">
        <v>59.11</v>
      </c>
      <c r="H143" s="4">
        <v>28.31</v>
      </c>
      <c r="J143" s="3">
        <v>12.62</v>
      </c>
    </row>
    <row r="144" spans="1:10">
      <c r="A144" s="1">
        <v>36372</v>
      </c>
      <c r="B144" s="3">
        <v>81.06</v>
      </c>
      <c r="F144" s="3">
        <v>56.31</v>
      </c>
      <c r="H144" s="4">
        <v>27.5</v>
      </c>
      <c r="J144" s="3">
        <v>12.7</v>
      </c>
    </row>
    <row r="145" spans="1:10">
      <c r="A145" s="1">
        <v>36341</v>
      </c>
      <c r="B145" s="3">
        <v>79.42</v>
      </c>
      <c r="F145" s="3">
        <v>55.91</v>
      </c>
      <c r="H145" s="4">
        <v>27.27</v>
      </c>
      <c r="J145" s="3">
        <v>11.76</v>
      </c>
    </row>
    <row r="146" spans="1:10">
      <c r="A146" s="1">
        <v>36312</v>
      </c>
      <c r="B146" s="3">
        <v>78.02</v>
      </c>
      <c r="F146" s="3">
        <v>58.87</v>
      </c>
      <c r="H146" s="4">
        <v>25.85</v>
      </c>
      <c r="J146" s="3">
        <v>11.13</v>
      </c>
    </row>
    <row r="147" spans="1:10">
      <c r="A147" s="1">
        <v>36280</v>
      </c>
      <c r="B147" s="3">
        <v>77.2</v>
      </c>
      <c r="F147" s="3">
        <v>59.28</v>
      </c>
      <c r="H147" s="4">
        <v>25.4</v>
      </c>
      <c r="J147" s="3">
        <v>10.68</v>
      </c>
    </row>
    <row r="148" spans="1:10">
      <c r="A148" s="1">
        <v>36250</v>
      </c>
      <c r="B148" s="3">
        <v>73.180000000000007</v>
      </c>
      <c r="F148" s="3">
        <v>57.11</v>
      </c>
      <c r="H148" s="4">
        <v>23.92</v>
      </c>
      <c r="J148" s="3">
        <v>9.7899999999999991</v>
      </c>
    </row>
    <row r="149" spans="1:10">
      <c r="A149" s="1">
        <v>36221</v>
      </c>
      <c r="B149" s="3">
        <v>67.47</v>
      </c>
      <c r="F149" s="3">
        <v>57.03</v>
      </c>
      <c r="H149" s="4">
        <v>23.08</v>
      </c>
    </row>
    <row r="150" spans="1:10">
      <c r="A150" s="1">
        <v>36193</v>
      </c>
      <c r="B150" s="3">
        <v>67.33</v>
      </c>
      <c r="F150" s="3">
        <v>57.25</v>
      </c>
      <c r="H150" s="4">
        <v>22.64</v>
      </c>
    </row>
    <row r="151" spans="1:10">
      <c r="A151" s="1">
        <v>36161</v>
      </c>
      <c r="B151" s="3">
        <v>68.25</v>
      </c>
      <c r="F151" s="3">
        <v>56.02</v>
      </c>
      <c r="H151" s="4">
        <v>22.22</v>
      </c>
    </row>
    <row r="152" spans="1:10">
      <c r="A152" s="1">
        <v>36130</v>
      </c>
      <c r="B152" s="3">
        <v>69.97</v>
      </c>
      <c r="F152" s="3">
        <v>56.45</v>
      </c>
      <c r="H152" s="4">
        <v>23.07</v>
      </c>
    </row>
    <row r="153" spans="1:10">
      <c r="A153" s="1">
        <v>36099</v>
      </c>
      <c r="B153" s="3">
        <v>74.17</v>
      </c>
      <c r="F153" s="3">
        <v>54.52</v>
      </c>
      <c r="H153" s="4">
        <v>22.93</v>
      </c>
    </row>
    <row r="154" spans="1:10">
      <c r="A154" s="1">
        <v>36068</v>
      </c>
      <c r="B154" s="3">
        <v>69.86</v>
      </c>
      <c r="F154" s="3">
        <v>55.68</v>
      </c>
      <c r="H154" s="4">
        <v>21.87</v>
      </c>
    </row>
    <row r="155" spans="1:10">
      <c r="A155" s="1">
        <v>36040</v>
      </c>
      <c r="B155" s="3">
        <v>64.55</v>
      </c>
      <c r="F155" s="3">
        <v>56.38</v>
      </c>
      <c r="H155" s="4">
        <v>22.8</v>
      </c>
    </row>
    <row r="156" spans="1:10">
      <c r="A156" s="1">
        <v>36007</v>
      </c>
      <c r="B156" s="3">
        <v>72.11</v>
      </c>
      <c r="F156" s="3">
        <v>54.29</v>
      </c>
      <c r="H156" s="4">
        <v>23.98</v>
      </c>
    </row>
    <row r="157" spans="1:10">
      <c r="A157" s="1">
        <v>35976</v>
      </c>
      <c r="B157" s="3">
        <v>71.62</v>
      </c>
      <c r="F157" s="3">
        <v>52.96</v>
      </c>
      <c r="H157" s="4">
        <v>23.89</v>
      </c>
    </row>
    <row r="158" spans="1:10">
      <c r="A158" s="1">
        <v>35948</v>
      </c>
      <c r="B158" s="3">
        <v>77.75</v>
      </c>
      <c r="H158" s="4">
        <v>25.07</v>
      </c>
    </row>
    <row r="159" spans="1:10">
      <c r="A159" s="1">
        <v>35915</v>
      </c>
      <c r="B159" s="3">
        <v>83.94</v>
      </c>
      <c r="H159" s="4">
        <v>24.68</v>
      </c>
    </row>
    <row r="160" spans="1:10">
      <c r="A160" s="1">
        <v>35885</v>
      </c>
      <c r="B160" s="3">
        <v>84.44</v>
      </c>
      <c r="H160" s="4">
        <v>24.21</v>
      </c>
    </row>
    <row r="161" spans="1:8">
      <c r="A161" s="1">
        <v>35854</v>
      </c>
      <c r="B161" s="3">
        <v>89.66</v>
      </c>
      <c r="H161" s="4">
        <v>24.14</v>
      </c>
    </row>
    <row r="162" spans="1:8">
      <c r="A162" s="1">
        <v>35826</v>
      </c>
      <c r="B162" s="3">
        <v>86.77</v>
      </c>
      <c r="H162" s="4">
        <v>22.76</v>
      </c>
    </row>
    <row r="163" spans="1:8">
      <c r="A163" s="1">
        <v>35796</v>
      </c>
      <c r="B163" s="3">
        <v>88.36</v>
      </c>
      <c r="H163" s="4">
        <v>22.32</v>
      </c>
    </row>
    <row r="164" spans="1:8">
      <c r="A164" s="1">
        <v>35766</v>
      </c>
      <c r="B164" s="3">
        <v>89.23</v>
      </c>
      <c r="H164" s="4">
        <v>22.3</v>
      </c>
    </row>
    <row r="165" spans="1:8">
      <c r="A165" s="1">
        <v>35734</v>
      </c>
      <c r="B165" s="3">
        <v>88.73</v>
      </c>
      <c r="H165" s="4">
        <v>21.83</v>
      </c>
    </row>
    <row r="166" spans="1:8">
      <c r="A166" s="1">
        <v>35703</v>
      </c>
      <c r="B166" s="3">
        <v>82.31</v>
      </c>
      <c r="H166" s="4">
        <v>20.48</v>
      </c>
    </row>
    <row r="167" spans="1:8">
      <c r="A167" s="1">
        <v>35676</v>
      </c>
      <c r="B167" s="3">
        <v>81.25</v>
      </c>
      <c r="H167" s="4">
        <v>21.75</v>
      </c>
    </row>
    <row r="168" spans="1:8">
      <c r="A168" s="1">
        <v>35642</v>
      </c>
      <c r="B168" s="3">
        <v>88.48</v>
      </c>
      <c r="H168" s="4">
        <v>22.81</v>
      </c>
    </row>
    <row r="169" spans="1:8">
      <c r="A169" s="1">
        <v>35612</v>
      </c>
      <c r="B169" s="3">
        <v>94.06</v>
      </c>
      <c r="H169" s="4">
        <v>22.21</v>
      </c>
    </row>
    <row r="170" spans="1:8">
      <c r="A170" s="1">
        <v>35581</v>
      </c>
      <c r="B170" s="3">
        <v>95.02</v>
      </c>
      <c r="H170" s="4">
        <v>22.6</v>
      </c>
    </row>
    <row r="171" spans="1:8">
      <c r="A171" s="1">
        <v>35550</v>
      </c>
      <c r="B171" s="3">
        <v>97.34</v>
      </c>
      <c r="H171" s="4">
        <v>21.51</v>
      </c>
    </row>
    <row r="172" spans="1:8">
      <c r="A172" s="1">
        <v>35521</v>
      </c>
      <c r="B172" s="3">
        <v>97.89</v>
      </c>
      <c r="H172" s="4">
        <v>21.03</v>
      </c>
    </row>
    <row r="173" spans="1:8">
      <c r="A173" s="1">
        <v>35489</v>
      </c>
      <c r="B173" s="3">
        <v>90.19</v>
      </c>
      <c r="H173" s="4">
        <v>20.37</v>
      </c>
    </row>
    <row r="174" spans="1:8">
      <c r="A174" s="1">
        <v>35461</v>
      </c>
      <c r="B174" s="3">
        <v>95.54</v>
      </c>
      <c r="H174" s="4">
        <v>20.39</v>
      </c>
    </row>
    <row r="175" spans="1:8">
      <c r="A175" s="1">
        <v>35431</v>
      </c>
      <c r="B175" s="3">
        <v>105.62</v>
      </c>
      <c r="H175" s="4">
        <v>20.68</v>
      </c>
    </row>
    <row r="176" spans="1:8">
      <c r="A176" s="1">
        <v>35399</v>
      </c>
      <c r="B176" s="3">
        <v>101.12</v>
      </c>
      <c r="H176" s="4">
        <v>20.58</v>
      </c>
    </row>
    <row r="177" spans="1:8">
      <c r="A177" s="1">
        <v>35369</v>
      </c>
      <c r="B177" s="3">
        <v>101.65</v>
      </c>
      <c r="H177" s="4">
        <v>19.25</v>
      </c>
    </row>
    <row r="178" spans="1:8">
      <c r="A178" s="1">
        <v>35339</v>
      </c>
      <c r="B178" s="3">
        <v>109.85</v>
      </c>
      <c r="H178" s="4">
        <v>18.86</v>
      </c>
    </row>
    <row r="179" spans="1:8">
      <c r="A179" s="1">
        <v>35308</v>
      </c>
      <c r="B179" s="3">
        <v>110.37</v>
      </c>
      <c r="H179" s="4">
        <v>19.989999999999998</v>
      </c>
    </row>
    <row r="180" spans="1:8">
      <c r="A180" s="1">
        <v>35277</v>
      </c>
      <c r="B180" s="3">
        <v>116.77</v>
      </c>
      <c r="H180" s="4">
        <v>19.39</v>
      </c>
    </row>
    <row r="181" spans="1:8">
      <c r="A181" s="1">
        <v>35248</v>
      </c>
      <c r="B181" s="3">
        <v>109.61</v>
      </c>
      <c r="H181" s="4">
        <v>19.690000000000001</v>
      </c>
    </row>
    <row r="182" spans="1:8">
      <c r="A182" s="1">
        <v>35216</v>
      </c>
      <c r="B182" s="3">
        <v>111.36</v>
      </c>
      <c r="H182" s="4">
        <v>18.510000000000002</v>
      </c>
    </row>
    <row r="183" spans="1:8">
      <c r="A183" s="1">
        <v>35185</v>
      </c>
      <c r="B183" s="3">
        <v>109.21</v>
      </c>
    </row>
    <row r="184" spans="1:8">
      <c r="A184" s="1">
        <v>35157</v>
      </c>
      <c r="B184" s="3">
        <v>110.96</v>
      </c>
    </row>
    <row r="185" spans="1:8">
      <c r="A185" s="1">
        <v>35124</v>
      </c>
      <c r="B185" s="3">
        <v>115</v>
      </c>
    </row>
    <row r="186" spans="1:8">
      <c r="A186" s="1">
        <v>35095</v>
      </c>
      <c r="B186" s="3">
        <v>104.84</v>
      </c>
    </row>
    <row r="187" spans="1:8">
      <c r="A187" s="1">
        <v>35066</v>
      </c>
      <c r="B187" s="3">
        <v>106.46</v>
      </c>
    </row>
    <row r="188" spans="1:8">
      <c r="A188" s="1">
        <v>35033</v>
      </c>
      <c r="B188" s="3">
        <v>112.03</v>
      </c>
    </row>
    <row r="189" spans="1:8">
      <c r="A189" s="1">
        <v>35003</v>
      </c>
      <c r="B189" s="3">
        <v>105.98</v>
      </c>
    </row>
    <row r="190" spans="1:8">
      <c r="A190" s="1">
        <v>34972</v>
      </c>
      <c r="B190" s="3">
        <v>104.25</v>
      </c>
    </row>
    <row r="191" spans="1:8">
      <c r="A191" s="1">
        <v>34942</v>
      </c>
      <c r="B191" s="3">
        <v>97.97</v>
      </c>
    </row>
    <row r="192" spans="1:8">
      <c r="A192" s="1">
        <v>34912</v>
      </c>
      <c r="B192" s="3">
        <v>100.21</v>
      </c>
    </row>
    <row r="193" spans="1:2">
      <c r="A193" s="1">
        <v>34880</v>
      </c>
      <c r="B193" s="3">
        <v>100.73</v>
      </c>
    </row>
    <row r="194" spans="1:2">
      <c r="A194" s="1">
        <v>34850</v>
      </c>
      <c r="B194" s="3">
        <v>103.95</v>
      </c>
    </row>
    <row r="195" spans="1:2">
      <c r="A195" s="1">
        <v>34821</v>
      </c>
      <c r="B195" s="3">
        <v>98.5</v>
      </c>
    </row>
    <row r="196" spans="1:2">
      <c r="A196" s="1">
        <v>34789</v>
      </c>
      <c r="B196" s="3">
        <v>100.8</v>
      </c>
    </row>
    <row r="197" spans="1:2">
      <c r="A197" s="1">
        <v>34758</v>
      </c>
      <c r="B197" s="3">
        <v>97.12</v>
      </c>
    </row>
    <row r="198" spans="1:2">
      <c r="A198" s="1">
        <v>34730</v>
      </c>
      <c r="B198" s="3">
        <v>93.25</v>
      </c>
    </row>
    <row r="199" spans="1:2">
      <c r="A199" s="1">
        <v>34702</v>
      </c>
      <c r="B199" s="3">
        <v>96.34</v>
      </c>
    </row>
    <row r="200" spans="1:2">
      <c r="A200" s="1">
        <v>34668</v>
      </c>
      <c r="B200" s="3">
        <v>93.06</v>
      </c>
    </row>
    <row r="201" spans="1:2">
      <c r="A201" s="1">
        <v>34639</v>
      </c>
      <c r="B201" s="3">
        <v>87.35</v>
      </c>
    </row>
    <row r="202" spans="1:2">
      <c r="A202" s="1">
        <v>34607</v>
      </c>
      <c r="B202" s="3">
        <v>82.74</v>
      </c>
    </row>
    <row r="203" spans="1:2">
      <c r="A203" s="1">
        <v>34577</v>
      </c>
      <c r="B203" s="3">
        <v>76.53</v>
      </c>
    </row>
    <row r="204" spans="1:2">
      <c r="A204" s="1">
        <v>34548</v>
      </c>
      <c r="B204" s="3">
        <v>71.95</v>
      </c>
    </row>
    <row r="205" spans="1:2">
      <c r="A205" s="1">
        <v>34515</v>
      </c>
      <c r="B205" s="3">
        <v>83.78</v>
      </c>
    </row>
    <row r="206" spans="1:2">
      <c r="A206" s="1">
        <v>34485</v>
      </c>
      <c r="B206" s="3">
        <v>84.93</v>
      </c>
    </row>
    <row r="207" spans="1:2">
      <c r="A207" s="1">
        <v>34454</v>
      </c>
      <c r="B207" s="3">
        <v>81.459999999999994</v>
      </c>
    </row>
    <row r="208" spans="1:2">
      <c r="A208" s="1">
        <v>34424</v>
      </c>
      <c r="B208" s="3">
        <v>83.19</v>
      </c>
    </row>
    <row r="209" spans="1:2">
      <c r="A209" s="1">
        <v>34394</v>
      </c>
      <c r="B209" s="3">
        <v>82.14</v>
      </c>
    </row>
    <row r="210" spans="1:2">
      <c r="A210" s="1">
        <v>34366</v>
      </c>
      <c r="B210" s="3">
        <v>78.319999999999993</v>
      </c>
    </row>
    <row r="211" spans="1:2">
      <c r="A211" s="1">
        <v>34335</v>
      </c>
      <c r="B211" s="3">
        <v>73.239999999999995</v>
      </c>
    </row>
    <row r="212" spans="1:2">
      <c r="A212" s="1">
        <v>34303</v>
      </c>
      <c r="B212" s="3">
        <v>72.31</v>
      </c>
    </row>
    <row r="213" spans="1:2">
      <c r="A213" s="1">
        <v>34275</v>
      </c>
      <c r="B213" s="3">
        <v>70.959999999999994</v>
      </c>
    </row>
    <row r="214" spans="1:2">
      <c r="A214" s="1">
        <v>34242</v>
      </c>
      <c r="B214" s="3">
        <v>68.31</v>
      </c>
    </row>
    <row r="215" spans="1:2">
      <c r="A215" s="1">
        <v>34213</v>
      </c>
      <c r="B215" s="3">
        <v>70.03</v>
      </c>
    </row>
    <row r="216" spans="1:2">
      <c r="A216" s="1">
        <v>34181</v>
      </c>
      <c r="B216" s="3">
        <v>66.819999999999993</v>
      </c>
    </row>
    <row r="217" spans="1:2">
      <c r="A217" s="1">
        <v>34150</v>
      </c>
      <c r="B217" s="3">
        <v>70.47</v>
      </c>
    </row>
    <row r="218" spans="1:2">
      <c r="A218" s="1">
        <v>34121</v>
      </c>
      <c r="B218" s="3">
        <v>65.290000000000006</v>
      </c>
    </row>
    <row r="219" spans="1:2">
      <c r="A219" s="1">
        <v>34089</v>
      </c>
      <c r="B219" s="3">
        <v>62.71</v>
      </c>
    </row>
    <row r="220" spans="1:2">
      <c r="A220" s="1">
        <v>34059</v>
      </c>
      <c r="B220" s="3">
        <v>58.99</v>
      </c>
    </row>
    <row r="221" spans="1:2">
      <c r="A221" s="1">
        <v>34030</v>
      </c>
      <c r="B221" s="3">
        <v>55.51</v>
      </c>
    </row>
    <row r="222" spans="1:2">
      <c r="A222" s="1">
        <v>34002</v>
      </c>
      <c r="B222" s="3">
        <v>58.07</v>
      </c>
    </row>
    <row r="223" spans="1:2">
      <c r="A223" s="1">
        <v>33970</v>
      </c>
      <c r="B223" s="3">
        <v>57.52</v>
      </c>
    </row>
    <row r="224" spans="1:2">
      <c r="A224" s="1">
        <v>33939</v>
      </c>
      <c r="B224" s="3">
        <v>54.18</v>
      </c>
    </row>
    <row r="225" spans="1:2">
      <c r="A225" s="1">
        <v>33908</v>
      </c>
      <c r="B225" s="3">
        <v>55.5</v>
      </c>
    </row>
    <row r="226" spans="1:2">
      <c r="A226" s="1">
        <v>33877</v>
      </c>
      <c r="B226" s="3">
        <v>51.72</v>
      </c>
    </row>
    <row r="227" spans="1:2">
      <c r="A227" s="1">
        <v>33849</v>
      </c>
      <c r="B227" s="3">
        <v>50.1</v>
      </c>
    </row>
    <row r="228" spans="1:2">
      <c r="A228" s="1">
        <v>33816</v>
      </c>
      <c r="B228" s="3">
        <v>47.45</v>
      </c>
    </row>
    <row r="229" spans="1:2">
      <c r="A229" s="1">
        <v>33785</v>
      </c>
      <c r="B229" s="3">
        <v>46.55</v>
      </c>
    </row>
    <row r="230" spans="1:2">
      <c r="A230" s="1">
        <v>33757</v>
      </c>
      <c r="B230" s="3">
        <v>48.74</v>
      </c>
    </row>
    <row r="231" spans="1:2">
      <c r="A231" s="1">
        <v>33724</v>
      </c>
      <c r="B231" s="3">
        <v>48.32</v>
      </c>
    </row>
    <row r="232" spans="1:2">
      <c r="A232" s="1">
        <v>33694</v>
      </c>
      <c r="B232" s="3">
        <v>47.25</v>
      </c>
    </row>
    <row r="233" spans="1:2">
      <c r="A233" s="1">
        <v>33663</v>
      </c>
      <c r="B233" s="3">
        <v>46.74</v>
      </c>
    </row>
    <row r="234" spans="1:2">
      <c r="A234" s="1">
        <v>33634</v>
      </c>
      <c r="B234" s="3">
        <v>45.95</v>
      </c>
    </row>
    <row r="235" spans="1:2">
      <c r="A235" s="1">
        <v>33604</v>
      </c>
      <c r="B235" s="3">
        <v>45.8</v>
      </c>
    </row>
    <row r="236" spans="1:2">
      <c r="A236" s="1">
        <v>33572</v>
      </c>
      <c r="B236" s="3">
        <v>44.23</v>
      </c>
    </row>
    <row r="237" spans="1:2">
      <c r="A237" s="1">
        <v>33542</v>
      </c>
      <c r="B237" s="3">
        <v>43.54</v>
      </c>
    </row>
    <row r="238" spans="1:2">
      <c r="A238" s="1">
        <v>33512</v>
      </c>
      <c r="B238" s="3">
        <v>41.69</v>
      </c>
    </row>
    <row r="239" spans="1:2">
      <c r="A239" s="1">
        <v>33481</v>
      </c>
      <c r="B239" s="3">
        <v>41.81</v>
      </c>
    </row>
    <row r="240" spans="1:2">
      <c r="A240" s="1">
        <v>33450</v>
      </c>
      <c r="B240" s="3">
        <v>40.11</v>
      </c>
    </row>
    <row r="241" spans="1:2">
      <c r="A241" s="1">
        <v>33421</v>
      </c>
      <c r="B241" s="3">
        <v>39.93</v>
      </c>
    </row>
    <row r="242" spans="1:2">
      <c r="A242" s="1">
        <v>33389</v>
      </c>
      <c r="B242" s="3">
        <v>38.69</v>
      </c>
    </row>
    <row r="243" spans="1:2">
      <c r="A243" s="1">
        <v>33358</v>
      </c>
      <c r="B243" s="3">
        <v>37.92</v>
      </c>
    </row>
    <row r="244" spans="1:2">
      <c r="A244" s="1">
        <v>33330</v>
      </c>
      <c r="B244" s="3">
        <v>36.47</v>
      </c>
    </row>
    <row r="245" spans="1:2">
      <c r="A245" s="1">
        <v>33297</v>
      </c>
      <c r="B245" s="3">
        <v>35.42</v>
      </c>
    </row>
    <row r="246" spans="1:2">
      <c r="A246" s="1">
        <v>33269</v>
      </c>
      <c r="B246" s="3">
        <v>34.46</v>
      </c>
    </row>
    <row r="247" spans="1:2">
      <c r="A247" s="1">
        <v>33240</v>
      </c>
      <c r="B247" s="3">
        <v>33.11</v>
      </c>
    </row>
    <row r="248" spans="1:2">
      <c r="A248" s="1">
        <v>33207</v>
      </c>
      <c r="B248" s="3">
        <v>32.04</v>
      </c>
    </row>
    <row r="249" spans="1:2">
      <c r="A249" s="1">
        <v>33177</v>
      </c>
      <c r="B249" s="3">
        <v>31.81</v>
      </c>
    </row>
    <row r="250" spans="1:2">
      <c r="A250" s="1">
        <v>33148</v>
      </c>
      <c r="B250" s="3">
        <v>33.119999999999997</v>
      </c>
    </row>
    <row r="251" spans="1:2">
      <c r="A251" s="1">
        <v>33116</v>
      </c>
      <c r="B251" s="3">
        <v>32.21</v>
      </c>
    </row>
    <row r="252" spans="1:2">
      <c r="A252" s="1">
        <v>33085</v>
      </c>
      <c r="B252" s="3">
        <v>33.04</v>
      </c>
    </row>
    <row r="253" spans="1:2">
      <c r="A253" s="1">
        <v>33054</v>
      </c>
      <c r="B253" s="3">
        <v>31.83</v>
      </c>
    </row>
    <row r="254" spans="1:2">
      <c r="A254" s="1">
        <v>33024</v>
      </c>
      <c r="B254" s="3">
        <v>30.83</v>
      </c>
    </row>
    <row r="255" spans="1:2">
      <c r="A255" s="1">
        <v>32994</v>
      </c>
      <c r="B255" s="3">
        <v>31.56</v>
      </c>
    </row>
    <row r="256" spans="1:2">
      <c r="A256" s="1">
        <v>32966</v>
      </c>
      <c r="B256" s="3">
        <v>31.06</v>
      </c>
    </row>
    <row r="257" spans="1:2">
      <c r="A257" s="1">
        <v>32932</v>
      </c>
      <c r="B257" s="3">
        <v>30.72</v>
      </c>
    </row>
    <row r="258" spans="1:2">
      <c r="A258" s="1">
        <v>32904</v>
      </c>
      <c r="B258" s="3">
        <v>32.06</v>
      </c>
    </row>
    <row r="259" spans="1:2">
      <c r="A259" s="1">
        <v>32875</v>
      </c>
      <c r="B259" s="3">
        <v>33.020000000000003</v>
      </c>
    </row>
    <row r="260" spans="1:2">
      <c r="A260" s="1">
        <v>32842</v>
      </c>
      <c r="B260" s="3">
        <v>31.91</v>
      </c>
    </row>
    <row r="261" spans="1:2">
      <c r="A261" s="1">
        <v>32812</v>
      </c>
      <c r="B261" s="3">
        <v>31.52</v>
      </c>
    </row>
    <row r="262" spans="1:2">
      <c r="A262" s="1">
        <v>32781</v>
      </c>
      <c r="B262" s="3">
        <v>31.86</v>
      </c>
    </row>
    <row r="263" spans="1:2">
      <c r="A263" s="1">
        <v>32751</v>
      </c>
      <c r="B263" s="3">
        <v>31.25</v>
      </c>
    </row>
    <row r="264" spans="1:2">
      <c r="A264" s="1">
        <v>32721</v>
      </c>
      <c r="B264" s="3">
        <v>31.48</v>
      </c>
    </row>
    <row r="265" spans="1:2">
      <c r="A265" s="1">
        <v>32689</v>
      </c>
      <c r="B265" s="3">
        <v>30.31</v>
      </c>
    </row>
    <row r="266" spans="1:2">
      <c r="A266" s="1">
        <v>32659</v>
      </c>
      <c r="B266" s="3">
        <v>30.46</v>
      </c>
    </row>
    <row r="267" spans="1:2">
      <c r="A267" s="1">
        <v>32630</v>
      </c>
      <c r="B267" s="3">
        <v>30.35</v>
      </c>
    </row>
    <row r="268" spans="1:2">
      <c r="A268" s="1">
        <v>32598</v>
      </c>
      <c r="B268" s="3">
        <v>29.55</v>
      </c>
    </row>
    <row r="269" spans="1:2">
      <c r="A269" s="1">
        <v>32567</v>
      </c>
      <c r="B269" s="3">
        <v>30.33</v>
      </c>
    </row>
    <row r="270" spans="1:2">
      <c r="A270" s="1">
        <v>32539</v>
      </c>
      <c r="B270" s="3">
        <v>29.67</v>
      </c>
    </row>
    <row r="271" spans="1:2">
      <c r="A271" s="1">
        <v>32536</v>
      </c>
      <c r="B271" s="3">
        <v>29.35</v>
      </c>
    </row>
  </sheetData>
  <phoneticPr fontId="3" type="noConversion"/>
  <hyperlinks>
    <hyperlink ref="A3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264"/>
  <sheetViews>
    <sheetView workbookViewId="0">
      <selection activeCell="H2" sqref="H2"/>
    </sheetView>
  </sheetViews>
  <sheetFormatPr baseColWidth="10" defaultRowHeight="13"/>
  <sheetData>
    <row r="1" spans="1:7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</row>
    <row r="2" spans="1:7">
      <c r="A2" s="1">
        <v>40484</v>
      </c>
      <c r="B2">
        <v>201.92</v>
      </c>
      <c r="C2">
        <v>204.31</v>
      </c>
      <c r="D2">
        <v>200.06</v>
      </c>
      <c r="E2">
        <v>204.18</v>
      </c>
      <c r="F2">
        <v>92750000</v>
      </c>
      <c r="G2">
        <v>204.18</v>
      </c>
    </row>
    <row r="3" spans="1:7">
      <c r="A3" s="1">
        <v>40451</v>
      </c>
      <c r="B3">
        <v>196.7</v>
      </c>
      <c r="C3">
        <v>201.82</v>
      </c>
      <c r="D3">
        <v>181.92</v>
      </c>
      <c r="E3">
        <v>201.66</v>
      </c>
      <c r="F3">
        <v>177532300</v>
      </c>
      <c r="G3">
        <v>201.66</v>
      </c>
    </row>
    <row r="4" spans="1:7">
      <c r="A4" s="1">
        <v>40422</v>
      </c>
      <c r="B4">
        <v>200.97</v>
      </c>
      <c r="C4">
        <v>201.9</v>
      </c>
      <c r="D4">
        <v>196.05</v>
      </c>
      <c r="E4">
        <v>197.02</v>
      </c>
      <c r="F4">
        <v>106563500</v>
      </c>
      <c r="G4">
        <v>197.02</v>
      </c>
    </row>
    <row r="5" spans="1:7">
      <c r="A5" s="1">
        <v>40390</v>
      </c>
      <c r="B5">
        <v>192.56</v>
      </c>
      <c r="C5">
        <v>200.82</v>
      </c>
      <c r="D5">
        <v>190.55</v>
      </c>
      <c r="E5">
        <v>200.71</v>
      </c>
      <c r="F5">
        <v>90275800</v>
      </c>
      <c r="G5">
        <v>199.78</v>
      </c>
    </row>
    <row r="6" spans="1:7">
      <c r="A6" s="1">
        <v>40359</v>
      </c>
      <c r="B6">
        <v>196.2</v>
      </c>
      <c r="C6">
        <v>199.06</v>
      </c>
      <c r="D6">
        <v>192.97</v>
      </c>
      <c r="E6">
        <v>193.09</v>
      </c>
      <c r="F6">
        <v>94421600</v>
      </c>
      <c r="G6">
        <v>192.19</v>
      </c>
    </row>
    <row r="7" spans="1:7">
      <c r="A7" s="1">
        <v>40330</v>
      </c>
      <c r="B7">
        <v>192.95</v>
      </c>
      <c r="C7">
        <v>196.6</v>
      </c>
      <c r="D7">
        <v>191.97</v>
      </c>
      <c r="E7">
        <v>195.72</v>
      </c>
      <c r="F7">
        <v>83135900</v>
      </c>
      <c r="G7">
        <v>194.81</v>
      </c>
    </row>
    <row r="8" spans="1:7">
      <c r="A8" s="1">
        <v>40298</v>
      </c>
      <c r="B8">
        <v>188.22</v>
      </c>
      <c r="C8">
        <v>192.8</v>
      </c>
      <c r="D8">
        <v>186.01</v>
      </c>
      <c r="E8">
        <v>192.68</v>
      </c>
      <c r="F8">
        <v>88448000</v>
      </c>
      <c r="G8">
        <v>190.87</v>
      </c>
    </row>
    <row r="9" spans="1:7">
      <c r="A9" s="1">
        <v>40268</v>
      </c>
      <c r="B9">
        <v>187.62</v>
      </c>
      <c r="C9">
        <v>189.7</v>
      </c>
      <c r="D9">
        <v>181.31</v>
      </c>
      <c r="E9">
        <v>188.31</v>
      </c>
      <c r="F9">
        <v>116543300</v>
      </c>
      <c r="G9">
        <v>186.54</v>
      </c>
    </row>
    <row r="10" spans="1:7">
      <c r="A10" s="1">
        <v>40239</v>
      </c>
      <c r="B10">
        <v>184.65</v>
      </c>
      <c r="C10">
        <v>189.02</v>
      </c>
      <c r="D10">
        <v>183.75</v>
      </c>
      <c r="E10">
        <v>187.01</v>
      </c>
      <c r="F10">
        <v>126372800</v>
      </c>
      <c r="G10">
        <v>185.25</v>
      </c>
    </row>
    <row r="11" spans="1:7">
      <c r="A11" s="1">
        <v>40211</v>
      </c>
      <c r="B11">
        <v>177.97</v>
      </c>
      <c r="C11">
        <v>187.15</v>
      </c>
      <c r="D11">
        <v>173.71</v>
      </c>
      <c r="E11">
        <v>186.29</v>
      </c>
      <c r="F11">
        <v>133948700</v>
      </c>
      <c r="G11">
        <v>183.73</v>
      </c>
    </row>
    <row r="12" spans="1:7">
      <c r="A12" s="1">
        <v>40179</v>
      </c>
      <c r="B12">
        <v>183.98</v>
      </c>
      <c r="C12">
        <v>184.94</v>
      </c>
      <c r="D12">
        <v>176.88</v>
      </c>
      <c r="E12">
        <v>178.18</v>
      </c>
      <c r="F12">
        <v>129777500</v>
      </c>
      <c r="G12">
        <v>175.73</v>
      </c>
    </row>
    <row r="13" spans="1:7">
      <c r="A13" s="1">
        <v>40148</v>
      </c>
      <c r="B13">
        <v>181.09</v>
      </c>
      <c r="C13">
        <v>184.69</v>
      </c>
      <c r="D13">
        <v>177.32</v>
      </c>
      <c r="E13">
        <v>184.69</v>
      </c>
      <c r="F13">
        <v>110423600</v>
      </c>
      <c r="G13">
        <v>182.15</v>
      </c>
    </row>
    <row r="14" spans="1:7">
      <c r="A14" s="1">
        <v>40117</v>
      </c>
      <c r="B14">
        <v>176.02</v>
      </c>
      <c r="C14">
        <v>181.75</v>
      </c>
      <c r="D14">
        <v>174.76</v>
      </c>
      <c r="E14">
        <v>181</v>
      </c>
      <c r="F14">
        <v>99341100</v>
      </c>
      <c r="G14">
        <v>177.55</v>
      </c>
    </row>
    <row r="15" spans="1:7">
      <c r="A15" s="1">
        <v>40086</v>
      </c>
      <c r="B15">
        <v>168.14</v>
      </c>
      <c r="C15">
        <v>177.51</v>
      </c>
      <c r="D15">
        <v>164.53</v>
      </c>
      <c r="E15">
        <v>175.79</v>
      </c>
      <c r="F15">
        <v>131979700</v>
      </c>
      <c r="G15">
        <v>172.44</v>
      </c>
    </row>
    <row r="16" spans="1:7">
      <c r="A16" s="1">
        <v>40058</v>
      </c>
      <c r="B16">
        <v>165.23</v>
      </c>
      <c r="C16">
        <v>173.6</v>
      </c>
      <c r="D16">
        <v>163.69999999999999</v>
      </c>
      <c r="E16">
        <v>168.01</v>
      </c>
      <c r="F16">
        <v>118534300</v>
      </c>
      <c r="G16">
        <v>164.8</v>
      </c>
    </row>
    <row r="17" spans="1:7">
      <c r="A17" s="1">
        <v>40025</v>
      </c>
      <c r="B17">
        <v>169.99</v>
      </c>
      <c r="C17">
        <v>170.97</v>
      </c>
      <c r="D17">
        <v>163.05000000000001</v>
      </c>
      <c r="E17">
        <v>163.65</v>
      </c>
      <c r="F17">
        <v>109911800</v>
      </c>
      <c r="G17">
        <v>159.75</v>
      </c>
    </row>
    <row r="18" spans="1:7">
      <c r="A18" s="1">
        <v>39994</v>
      </c>
      <c r="B18">
        <v>161.26</v>
      </c>
      <c r="C18">
        <v>169.86</v>
      </c>
      <c r="D18">
        <v>160.22</v>
      </c>
      <c r="E18">
        <v>168.71</v>
      </c>
      <c r="F18">
        <v>112422400</v>
      </c>
      <c r="G18">
        <v>164.69</v>
      </c>
    </row>
    <row r="19" spans="1:7">
      <c r="A19" s="1">
        <v>39966</v>
      </c>
      <c r="B19">
        <v>163.83000000000001</v>
      </c>
      <c r="C19">
        <v>165.99</v>
      </c>
      <c r="D19">
        <v>155.72999999999999</v>
      </c>
      <c r="E19">
        <v>160.41999999999999</v>
      </c>
      <c r="F19">
        <v>184686200</v>
      </c>
      <c r="G19">
        <v>156.6</v>
      </c>
    </row>
    <row r="20" spans="1:7">
      <c r="A20" s="1">
        <v>39933</v>
      </c>
      <c r="B20">
        <v>159.33000000000001</v>
      </c>
      <c r="C20">
        <v>169.07</v>
      </c>
      <c r="D20">
        <v>158.1</v>
      </c>
      <c r="E20">
        <v>163.44999999999999</v>
      </c>
      <c r="F20">
        <v>134474800</v>
      </c>
      <c r="G20">
        <v>158.71</v>
      </c>
    </row>
    <row r="21" spans="1:7">
      <c r="A21" s="1">
        <v>39903</v>
      </c>
      <c r="B21">
        <v>156.59</v>
      </c>
      <c r="C21">
        <v>159.72</v>
      </c>
      <c r="D21">
        <v>153.55000000000001</v>
      </c>
      <c r="E21">
        <v>159.68</v>
      </c>
      <c r="F21">
        <v>137411100</v>
      </c>
      <c r="G21">
        <v>155.05000000000001</v>
      </c>
    </row>
    <row r="22" spans="1:7">
      <c r="A22" s="1">
        <v>39872</v>
      </c>
      <c r="B22">
        <v>151.09</v>
      </c>
      <c r="C22">
        <v>156.85</v>
      </c>
      <c r="D22">
        <v>150.41</v>
      </c>
      <c r="E22">
        <v>156.66999999999999</v>
      </c>
      <c r="F22">
        <v>121695200</v>
      </c>
      <c r="G22">
        <v>152.13</v>
      </c>
    </row>
    <row r="23" spans="1:7">
      <c r="A23" s="1">
        <v>39844</v>
      </c>
      <c r="B23">
        <v>150.65</v>
      </c>
      <c r="C23">
        <v>153.28</v>
      </c>
      <c r="D23">
        <v>148.72999999999999</v>
      </c>
      <c r="E23">
        <v>151.61000000000001</v>
      </c>
      <c r="F23">
        <v>142543400</v>
      </c>
      <c r="G23">
        <v>146.57</v>
      </c>
    </row>
    <row r="24" spans="1:7">
      <c r="A24" s="1">
        <v>39814</v>
      </c>
      <c r="B24">
        <v>145.11000000000001</v>
      </c>
      <c r="C24">
        <v>150.94</v>
      </c>
      <c r="D24">
        <v>144.72999999999999</v>
      </c>
      <c r="E24">
        <v>149.69999999999999</v>
      </c>
      <c r="F24">
        <v>128386400</v>
      </c>
      <c r="G24">
        <v>144.72</v>
      </c>
    </row>
    <row r="25" spans="1:7">
      <c r="A25" s="1">
        <v>39784</v>
      </c>
      <c r="B25">
        <v>142.80000000000001</v>
      </c>
      <c r="C25">
        <v>145.58000000000001</v>
      </c>
      <c r="D25">
        <v>139.54</v>
      </c>
      <c r="E25">
        <v>142.41</v>
      </c>
      <c r="F25">
        <v>156690500</v>
      </c>
      <c r="G25">
        <v>137.66999999999999</v>
      </c>
    </row>
    <row r="26" spans="1:7">
      <c r="A26" s="1">
        <v>39752</v>
      </c>
      <c r="B26">
        <v>141.65</v>
      </c>
      <c r="C26">
        <v>143.72</v>
      </c>
      <c r="D26">
        <v>134.69999999999999</v>
      </c>
      <c r="E26">
        <v>142.15</v>
      </c>
      <c r="F26">
        <v>150920800</v>
      </c>
      <c r="G26">
        <v>136.44999999999999</v>
      </c>
    </row>
    <row r="27" spans="1:7">
      <c r="A27" s="1">
        <v>39721</v>
      </c>
      <c r="B27">
        <v>144.52000000000001</v>
      </c>
      <c r="C27">
        <v>147.16</v>
      </c>
      <c r="D27">
        <v>140.38999999999999</v>
      </c>
      <c r="E27">
        <v>141.35</v>
      </c>
      <c r="F27">
        <v>134445400</v>
      </c>
      <c r="G27">
        <v>135.68</v>
      </c>
    </row>
    <row r="28" spans="1:7">
      <c r="A28" s="1">
        <v>39694</v>
      </c>
      <c r="B28">
        <v>141.04</v>
      </c>
      <c r="C28">
        <v>148.11000000000001</v>
      </c>
      <c r="D28">
        <v>140.13</v>
      </c>
      <c r="E28">
        <v>143.97</v>
      </c>
      <c r="F28">
        <v>133785700</v>
      </c>
      <c r="G28">
        <v>138.19999999999999</v>
      </c>
    </row>
    <row r="29" spans="1:7">
      <c r="A29" s="1">
        <v>39660</v>
      </c>
      <c r="B29">
        <v>138.69999999999999</v>
      </c>
      <c r="C29">
        <v>143.09</v>
      </c>
      <c r="D29">
        <v>135.58000000000001</v>
      </c>
      <c r="E29">
        <v>141.16</v>
      </c>
      <c r="F29">
        <v>111546100</v>
      </c>
      <c r="G29">
        <v>134.78</v>
      </c>
    </row>
    <row r="30" spans="1:7">
      <c r="A30" s="1">
        <v>39630</v>
      </c>
      <c r="B30">
        <v>136.47999999999999</v>
      </c>
      <c r="C30">
        <v>139.34</v>
      </c>
      <c r="D30">
        <v>132.6</v>
      </c>
      <c r="E30">
        <v>137.71</v>
      </c>
      <c r="F30">
        <v>142158000</v>
      </c>
      <c r="G30">
        <v>131.49</v>
      </c>
    </row>
    <row r="31" spans="1:7">
      <c r="A31" s="1">
        <v>39599</v>
      </c>
      <c r="B31">
        <v>129.41</v>
      </c>
      <c r="C31">
        <v>136.27000000000001</v>
      </c>
      <c r="D31">
        <v>127.14</v>
      </c>
      <c r="E31">
        <v>136.1</v>
      </c>
      <c r="F31">
        <v>183673100</v>
      </c>
      <c r="G31">
        <v>129.94999999999999</v>
      </c>
    </row>
    <row r="32" spans="1:7">
      <c r="A32" s="1">
        <v>39568</v>
      </c>
      <c r="B32">
        <v>139.79</v>
      </c>
      <c r="C32">
        <v>141.66</v>
      </c>
      <c r="D32">
        <v>129.55000000000001</v>
      </c>
      <c r="E32">
        <v>131.47</v>
      </c>
      <c r="F32">
        <v>190924600</v>
      </c>
      <c r="G32">
        <v>124.88</v>
      </c>
    </row>
    <row r="33" spans="1:7">
      <c r="A33" s="1">
        <v>39539</v>
      </c>
      <c r="B33">
        <v>140.63999999999999</v>
      </c>
      <c r="C33">
        <v>142.21</v>
      </c>
      <c r="D33">
        <v>135.76</v>
      </c>
      <c r="E33">
        <v>139.87</v>
      </c>
      <c r="F33">
        <v>157536800</v>
      </c>
      <c r="G33">
        <v>132.86000000000001</v>
      </c>
    </row>
    <row r="34" spans="1:7">
      <c r="A34" s="1">
        <v>39507</v>
      </c>
      <c r="B34">
        <v>137.31</v>
      </c>
      <c r="C34">
        <v>141.83000000000001</v>
      </c>
      <c r="D34">
        <v>134.36000000000001</v>
      </c>
      <c r="E34">
        <v>140.81</v>
      </c>
      <c r="F34">
        <v>145136500</v>
      </c>
      <c r="G34">
        <v>133.76</v>
      </c>
    </row>
    <row r="35" spans="1:7">
      <c r="A35" s="1">
        <v>39478</v>
      </c>
      <c r="B35">
        <v>132.29</v>
      </c>
      <c r="C35">
        <v>138.19</v>
      </c>
      <c r="D35">
        <v>132.13</v>
      </c>
      <c r="E35">
        <v>137.02000000000001</v>
      </c>
      <c r="F35">
        <v>154025800</v>
      </c>
      <c r="G35">
        <v>129.59</v>
      </c>
    </row>
    <row r="36" spans="1:7">
      <c r="A36" s="1">
        <v>39449</v>
      </c>
      <c r="B36">
        <v>127.76</v>
      </c>
      <c r="C36">
        <v>133.4</v>
      </c>
      <c r="D36">
        <v>126.43</v>
      </c>
      <c r="E36">
        <v>131.32</v>
      </c>
      <c r="F36">
        <v>152051600</v>
      </c>
      <c r="G36">
        <v>124.2</v>
      </c>
    </row>
    <row r="37" spans="1:7">
      <c r="A37" s="1">
        <v>39416</v>
      </c>
      <c r="B37">
        <v>124.85</v>
      </c>
      <c r="C37">
        <v>127.26</v>
      </c>
      <c r="D37">
        <v>120.03</v>
      </c>
      <c r="E37">
        <v>125.5</v>
      </c>
      <c r="F37">
        <v>187820700</v>
      </c>
      <c r="G37">
        <v>118.69</v>
      </c>
    </row>
    <row r="38" spans="1:7">
      <c r="A38" s="1">
        <v>39386</v>
      </c>
      <c r="B38">
        <v>122.03</v>
      </c>
      <c r="C38">
        <v>128.02000000000001</v>
      </c>
      <c r="D38">
        <v>116.2</v>
      </c>
      <c r="E38">
        <v>124.99</v>
      </c>
      <c r="F38">
        <v>254191600</v>
      </c>
      <c r="G38">
        <v>117.46</v>
      </c>
    </row>
    <row r="39" spans="1:7">
      <c r="A39" s="1">
        <v>39357</v>
      </c>
      <c r="B39">
        <v>112.49</v>
      </c>
      <c r="C39">
        <v>129.41999999999999</v>
      </c>
      <c r="D39">
        <v>107.43</v>
      </c>
      <c r="E39">
        <v>125.5</v>
      </c>
      <c r="F39">
        <v>283297500</v>
      </c>
      <c r="G39">
        <v>117.94</v>
      </c>
    </row>
    <row r="40" spans="1:7">
      <c r="A40" s="1">
        <v>39325</v>
      </c>
      <c r="B40">
        <v>122.29</v>
      </c>
      <c r="C40">
        <v>123.4</v>
      </c>
      <c r="D40">
        <v>111.3</v>
      </c>
      <c r="E40">
        <v>113.15</v>
      </c>
      <c r="F40">
        <v>308413100</v>
      </c>
      <c r="G40">
        <v>106.34</v>
      </c>
    </row>
    <row r="41" spans="1:7">
      <c r="A41" s="1">
        <v>39294</v>
      </c>
      <c r="B41">
        <v>130.84</v>
      </c>
      <c r="C41">
        <v>130.96</v>
      </c>
      <c r="D41">
        <v>110.27</v>
      </c>
      <c r="E41">
        <v>122.22</v>
      </c>
      <c r="F41">
        <v>406620800</v>
      </c>
      <c r="G41">
        <v>114.27</v>
      </c>
    </row>
    <row r="42" spans="1:7">
      <c r="A42" s="1">
        <v>39263</v>
      </c>
      <c r="B42">
        <v>132.09</v>
      </c>
      <c r="C42">
        <v>135.69999999999999</v>
      </c>
      <c r="D42">
        <v>127.97</v>
      </c>
      <c r="E42">
        <v>129.33000000000001</v>
      </c>
      <c r="F42">
        <v>207390300</v>
      </c>
      <c r="G42">
        <v>120.92</v>
      </c>
    </row>
    <row r="43" spans="1:7">
      <c r="A43" s="1">
        <v>39233</v>
      </c>
      <c r="B43">
        <v>134.51</v>
      </c>
      <c r="C43">
        <v>134.91999999999999</v>
      </c>
      <c r="D43">
        <v>126.19</v>
      </c>
      <c r="E43">
        <v>131.97</v>
      </c>
      <c r="F43">
        <v>224261600</v>
      </c>
      <c r="G43">
        <v>123.39</v>
      </c>
    </row>
    <row r="44" spans="1:7">
      <c r="A44" s="1">
        <v>39203</v>
      </c>
      <c r="B44">
        <v>137.07</v>
      </c>
      <c r="C44">
        <v>137.18</v>
      </c>
      <c r="D44">
        <v>131.38</v>
      </c>
      <c r="E44">
        <v>134.9</v>
      </c>
      <c r="F44">
        <v>166778000</v>
      </c>
      <c r="G44">
        <v>125.5</v>
      </c>
    </row>
    <row r="45" spans="1:7">
      <c r="A45" s="1">
        <v>39172</v>
      </c>
      <c r="B45">
        <v>133.41</v>
      </c>
      <c r="C45">
        <v>136.57</v>
      </c>
      <c r="D45">
        <v>129.51</v>
      </c>
      <c r="E45">
        <v>136.43</v>
      </c>
      <c r="F45">
        <v>146390600</v>
      </c>
      <c r="G45">
        <v>126.93</v>
      </c>
    </row>
    <row r="46" spans="1:7">
      <c r="A46" s="1">
        <v>39141</v>
      </c>
      <c r="B46">
        <v>133.57</v>
      </c>
      <c r="C46">
        <v>133.69</v>
      </c>
      <c r="D46">
        <v>125.28</v>
      </c>
      <c r="E46">
        <v>132.59</v>
      </c>
      <c r="F46">
        <v>213912800</v>
      </c>
      <c r="G46">
        <v>123.35</v>
      </c>
    </row>
    <row r="47" spans="1:7">
      <c r="A47" s="1">
        <v>39113</v>
      </c>
      <c r="B47">
        <v>129.46</v>
      </c>
      <c r="C47">
        <v>134.69</v>
      </c>
      <c r="D47">
        <v>129.38</v>
      </c>
      <c r="E47">
        <v>133.15</v>
      </c>
      <c r="F47">
        <v>155876700</v>
      </c>
      <c r="G47">
        <v>123.34</v>
      </c>
    </row>
    <row r="48" spans="1:7">
      <c r="A48" s="1">
        <v>39084</v>
      </c>
      <c r="B48">
        <v>126.71</v>
      </c>
      <c r="C48">
        <v>130.35</v>
      </c>
      <c r="D48">
        <v>125.7</v>
      </c>
      <c r="E48">
        <v>128.68</v>
      </c>
      <c r="F48">
        <v>150478100</v>
      </c>
      <c r="G48">
        <v>119.2</v>
      </c>
    </row>
    <row r="49" spans="1:7">
      <c r="A49" s="1">
        <v>39051</v>
      </c>
      <c r="B49">
        <v>120.2</v>
      </c>
      <c r="C49">
        <v>126.2</v>
      </c>
      <c r="D49">
        <v>120.19</v>
      </c>
      <c r="E49">
        <v>125.75</v>
      </c>
      <c r="F49">
        <v>127907600</v>
      </c>
      <c r="G49">
        <v>116.48</v>
      </c>
    </row>
    <row r="50" spans="1:7">
      <c r="A50" s="1">
        <v>39021</v>
      </c>
      <c r="B50">
        <v>119.07</v>
      </c>
      <c r="C50">
        <v>122.95</v>
      </c>
      <c r="D50">
        <v>117.59</v>
      </c>
      <c r="E50">
        <v>118.49</v>
      </c>
      <c r="F50">
        <v>200839900</v>
      </c>
      <c r="G50">
        <v>109.19</v>
      </c>
    </row>
    <row r="51" spans="1:7">
      <c r="A51" s="1">
        <v>38990</v>
      </c>
      <c r="B51">
        <v>114.99</v>
      </c>
      <c r="C51">
        <v>119.76</v>
      </c>
      <c r="D51">
        <v>113.18</v>
      </c>
      <c r="E51">
        <v>118.49</v>
      </c>
      <c r="F51">
        <v>186276000</v>
      </c>
      <c r="G51">
        <v>109.19</v>
      </c>
    </row>
    <row r="52" spans="1:7">
      <c r="A52" s="1">
        <v>38960</v>
      </c>
      <c r="B52">
        <v>106.73</v>
      </c>
      <c r="C52">
        <v>115.79</v>
      </c>
      <c r="D52">
        <v>106.66</v>
      </c>
      <c r="E52">
        <v>114.13</v>
      </c>
      <c r="F52">
        <v>205845200</v>
      </c>
      <c r="G52">
        <v>105.17</v>
      </c>
    </row>
    <row r="53" spans="1:7">
      <c r="A53" s="1">
        <v>38930</v>
      </c>
      <c r="B53">
        <v>111.99</v>
      </c>
      <c r="C53">
        <v>113.18</v>
      </c>
      <c r="D53">
        <v>104.29</v>
      </c>
      <c r="E53">
        <v>105.31</v>
      </c>
      <c r="F53">
        <v>218904700</v>
      </c>
      <c r="G53">
        <v>96.52</v>
      </c>
    </row>
    <row r="54" spans="1:7">
      <c r="A54" s="1">
        <v>38898</v>
      </c>
      <c r="B54">
        <v>103.15</v>
      </c>
      <c r="C54">
        <v>112.29</v>
      </c>
      <c r="D54">
        <v>101.13</v>
      </c>
      <c r="E54">
        <v>110.27</v>
      </c>
      <c r="F54">
        <v>235498600</v>
      </c>
      <c r="G54">
        <v>101.07</v>
      </c>
    </row>
    <row r="55" spans="1:7">
      <c r="A55" s="1">
        <v>38868</v>
      </c>
      <c r="B55">
        <v>108.35</v>
      </c>
      <c r="C55">
        <v>113.2</v>
      </c>
      <c r="D55">
        <v>102.88</v>
      </c>
      <c r="E55">
        <v>103.22</v>
      </c>
      <c r="F55">
        <v>272280000</v>
      </c>
      <c r="G55">
        <v>94.61</v>
      </c>
    </row>
    <row r="56" spans="1:7">
      <c r="A56" s="1">
        <v>38839</v>
      </c>
      <c r="B56">
        <v>119.38</v>
      </c>
      <c r="C56">
        <v>120.68</v>
      </c>
      <c r="D56">
        <v>104.38</v>
      </c>
      <c r="E56">
        <v>109.37</v>
      </c>
      <c r="F56">
        <v>385590600</v>
      </c>
      <c r="G56">
        <v>99.77</v>
      </c>
    </row>
    <row r="57" spans="1:7">
      <c r="A57" s="1">
        <v>38807</v>
      </c>
      <c r="B57">
        <v>117.8</v>
      </c>
      <c r="C57">
        <v>122.12</v>
      </c>
      <c r="D57">
        <v>117.1</v>
      </c>
      <c r="E57">
        <v>118.81</v>
      </c>
      <c r="F57">
        <v>197956600</v>
      </c>
      <c r="G57">
        <v>108.38</v>
      </c>
    </row>
    <row r="58" spans="1:7">
      <c r="A58" s="1">
        <v>38776</v>
      </c>
      <c r="B58">
        <v>111.2</v>
      </c>
      <c r="C58">
        <v>118.17</v>
      </c>
      <c r="D58">
        <v>111.17</v>
      </c>
      <c r="E58">
        <v>117</v>
      </c>
      <c r="F58">
        <v>176555000</v>
      </c>
      <c r="G58">
        <v>106.73</v>
      </c>
    </row>
    <row r="59" spans="1:7">
      <c r="A59" s="1">
        <v>38748</v>
      </c>
      <c r="B59">
        <v>108.15</v>
      </c>
      <c r="C59">
        <v>111.58</v>
      </c>
      <c r="D59">
        <v>104.58</v>
      </c>
      <c r="E59">
        <v>110.74</v>
      </c>
      <c r="F59">
        <v>243447400</v>
      </c>
      <c r="G59">
        <v>100.61</v>
      </c>
    </row>
    <row r="60" spans="1:7">
      <c r="A60" s="1">
        <v>38720</v>
      </c>
      <c r="B60">
        <v>112.37</v>
      </c>
      <c r="C60">
        <v>115.14</v>
      </c>
      <c r="D60">
        <v>107.22</v>
      </c>
      <c r="E60">
        <v>107.39</v>
      </c>
      <c r="F60">
        <v>211448400</v>
      </c>
      <c r="G60">
        <v>97.56</v>
      </c>
    </row>
    <row r="61" spans="1:7">
      <c r="A61" s="1">
        <v>38686</v>
      </c>
      <c r="B61">
        <v>110.92</v>
      </c>
      <c r="C61">
        <v>113.03</v>
      </c>
      <c r="D61">
        <v>109.02</v>
      </c>
      <c r="E61">
        <v>111.44</v>
      </c>
      <c r="F61">
        <v>135205600</v>
      </c>
      <c r="G61">
        <v>101.24</v>
      </c>
    </row>
    <row r="62" spans="1:7">
      <c r="A62" s="1">
        <v>38657</v>
      </c>
      <c r="B62">
        <v>104.13</v>
      </c>
      <c r="C62">
        <v>111.74</v>
      </c>
      <c r="D62">
        <v>103.08</v>
      </c>
      <c r="E62">
        <v>109.94</v>
      </c>
      <c r="F62">
        <v>179587000</v>
      </c>
      <c r="G62">
        <v>99.34</v>
      </c>
    </row>
    <row r="63" spans="1:7">
      <c r="A63" s="1">
        <v>38625</v>
      </c>
      <c r="B63">
        <v>103</v>
      </c>
      <c r="C63">
        <v>110.31</v>
      </c>
      <c r="D63">
        <v>101.99</v>
      </c>
      <c r="E63">
        <v>103.56</v>
      </c>
      <c r="F63">
        <v>218514000</v>
      </c>
      <c r="G63">
        <v>93.58</v>
      </c>
    </row>
    <row r="64" spans="1:7">
      <c r="A64" s="1">
        <v>38595</v>
      </c>
      <c r="B64">
        <v>101.95</v>
      </c>
      <c r="C64">
        <v>108.06</v>
      </c>
      <c r="D64">
        <v>99.57</v>
      </c>
      <c r="E64">
        <v>105.59</v>
      </c>
      <c r="F64">
        <v>192016100</v>
      </c>
      <c r="G64">
        <v>95.41</v>
      </c>
    </row>
    <row r="65" spans="1:7">
      <c r="A65" s="1">
        <v>38566</v>
      </c>
      <c r="B65">
        <v>99.85</v>
      </c>
      <c r="C65">
        <v>104.35</v>
      </c>
      <c r="D65">
        <v>98.11</v>
      </c>
      <c r="E65">
        <v>102.46</v>
      </c>
      <c r="F65">
        <v>196839300</v>
      </c>
      <c r="G65">
        <v>92.15</v>
      </c>
    </row>
    <row r="66" spans="1:7">
      <c r="A66" s="1">
        <v>38533</v>
      </c>
      <c r="B66">
        <v>92.34</v>
      </c>
      <c r="C66">
        <v>99.83</v>
      </c>
      <c r="D66">
        <v>87</v>
      </c>
      <c r="E66">
        <v>98.81</v>
      </c>
      <c r="F66">
        <v>204691000</v>
      </c>
      <c r="G66">
        <v>88.86</v>
      </c>
    </row>
    <row r="67" spans="1:7">
      <c r="A67" s="1">
        <v>38503</v>
      </c>
      <c r="B67">
        <v>93.67</v>
      </c>
      <c r="C67">
        <v>96.11</v>
      </c>
      <c r="D67">
        <v>88.85</v>
      </c>
      <c r="E67">
        <v>91.95</v>
      </c>
      <c r="F67">
        <v>240170100</v>
      </c>
      <c r="G67">
        <v>82.69</v>
      </c>
    </row>
    <row r="68" spans="1:7">
      <c r="A68" s="1">
        <v>38472</v>
      </c>
      <c r="B68">
        <v>87.44</v>
      </c>
      <c r="C68">
        <v>93.7</v>
      </c>
      <c r="D68">
        <v>86.72</v>
      </c>
      <c r="E68">
        <v>92.53</v>
      </c>
      <c r="F68">
        <v>272718800</v>
      </c>
      <c r="G68">
        <v>82.75</v>
      </c>
    </row>
    <row r="69" spans="1:7">
      <c r="A69" s="1">
        <v>38442</v>
      </c>
      <c r="B69">
        <v>78.53</v>
      </c>
      <c r="C69">
        <v>89.02</v>
      </c>
      <c r="D69">
        <v>78.33</v>
      </c>
      <c r="E69">
        <v>87.42</v>
      </c>
      <c r="F69">
        <v>301163100</v>
      </c>
      <c r="G69">
        <v>78.180000000000007</v>
      </c>
    </row>
    <row r="70" spans="1:7">
      <c r="A70" s="1">
        <v>38412</v>
      </c>
      <c r="B70">
        <v>72.52</v>
      </c>
      <c r="C70">
        <v>83.3</v>
      </c>
      <c r="D70">
        <v>67.099999999999994</v>
      </c>
      <c r="E70">
        <v>79.52</v>
      </c>
      <c r="F70">
        <v>417190800</v>
      </c>
      <c r="G70">
        <v>71.11</v>
      </c>
    </row>
    <row r="71" spans="1:7">
      <c r="A71" s="1">
        <v>38384</v>
      </c>
      <c r="B71">
        <v>81.569999999999993</v>
      </c>
      <c r="C71">
        <v>87.74</v>
      </c>
      <c r="D71">
        <v>73.81</v>
      </c>
      <c r="E71">
        <v>73.930000000000007</v>
      </c>
      <c r="F71">
        <v>407663300</v>
      </c>
      <c r="G71">
        <v>65.64</v>
      </c>
    </row>
    <row r="72" spans="1:7">
      <c r="A72" s="1">
        <v>38353</v>
      </c>
      <c r="B72">
        <v>90.44</v>
      </c>
      <c r="C72">
        <v>94.45</v>
      </c>
      <c r="D72">
        <v>80.05</v>
      </c>
      <c r="E72">
        <v>82.83</v>
      </c>
      <c r="F72">
        <v>362771100</v>
      </c>
      <c r="G72">
        <v>73.55</v>
      </c>
    </row>
    <row r="73" spans="1:7">
      <c r="A73" s="1">
        <v>38321</v>
      </c>
      <c r="B73">
        <v>87.51</v>
      </c>
      <c r="C73">
        <v>92.43</v>
      </c>
      <c r="D73">
        <v>81.86</v>
      </c>
      <c r="E73">
        <v>90.24</v>
      </c>
      <c r="F73">
        <v>323359700</v>
      </c>
      <c r="G73">
        <v>80.13</v>
      </c>
    </row>
    <row r="74" spans="1:7">
      <c r="A74" s="1">
        <v>38293</v>
      </c>
      <c r="B74">
        <v>96.78</v>
      </c>
      <c r="C74">
        <v>100.86</v>
      </c>
      <c r="D74">
        <v>74.34</v>
      </c>
      <c r="E74">
        <v>90.09</v>
      </c>
      <c r="F74">
        <v>467397100</v>
      </c>
      <c r="G74">
        <v>79.349999999999994</v>
      </c>
    </row>
    <row r="75" spans="1:7">
      <c r="A75" s="1">
        <v>38260</v>
      </c>
      <c r="B75">
        <v>115.27</v>
      </c>
      <c r="C75">
        <v>116.69</v>
      </c>
      <c r="D75">
        <v>83.58</v>
      </c>
      <c r="E75">
        <v>96.83</v>
      </c>
      <c r="F75">
        <v>534510700</v>
      </c>
      <c r="G75">
        <v>85.29</v>
      </c>
    </row>
    <row r="76" spans="1:7">
      <c r="A76" s="1">
        <v>38231</v>
      </c>
      <c r="B76">
        <v>130.03</v>
      </c>
      <c r="C76">
        <v>130.71</v>
      </c>
      <c r="D76">
        <v>110.53</v>
      </c>
      <c r="E76">
        <v>115.99</v>
      </c>
      <c r="F76">
        <v>401587700</v>
      </c>
      <c r="G76">
        <v>102.16</v>
      </c>
    </row>
    <row r="77" spans="1:7">
      <c r="A77" s="1">
        <v>38199</v>
      </c>
      <c r="B77">
        <v>127.12</v>
      </c>
      <c r="C77">
        <v>131.51</v>
      </c>
      <c r="D77">
        <v>124.76</v>
      </c>
      <c r="E77">
        <v>128.79</v>
      </c>
      <c r="F77">
        <v>215883300</v>
      </c>
      <c r="G77">
        <v>112.78</v>
      </c>
    </row>
    <row r="78" spans="1:7">
      <c r="A78" s="1">
        <v>38168</v>
      </c>
      <c r="B78">
        <v>126.52</v>
      </c>
      <c r="C78">
        <v>129.16</v>
      </c>
      <c r="D78">
        <v>120.02</v>
      </c>
      <c r="E78">
        <v>126.83</v>
      </c>
      <c r="F78">
        <v>337891300</v>
      </c>
      <c r="G78">
        <v>111.07</v>
      </c>
    </row>
    <row r="79" spans="1:7">
      <c r="A79" s="1">
        <v>38139</v>
      </c>
      <c r="B79">
        <v>139.83000000000001</v>
      </c>
      <c r="C79">
        <v>140.88999999999999</v>
      </c>
      <c r="D79">
        <v>127.04</v>
      </c>
      <c r="E79">
        <v>127.98</v>
      </c>
      <c r="F79">
        <v>269893900</v>
      </c>
      <c r="G79">
        <v>112.07</v>
      </c>
    </row>
    <row r="80" spans="1:7">
      <c r="A80" s="1">
        <v>38107</v>
      </c>
      <c r="B80">
        <v>138.38</v>
      </c>
      <c r="C80">
        <v>144.30000000000001</v>
      </c>
      <c r="D80">
        <v>137.52000000000001</v>
      </c>
      <c r="E80">
        <v>140.35</v>
      </c>
      <c r="F80">
        <v>179255100</v>
      </c>
      <c r="G80">
        <v>122.29</v>
      </c>
    </row>
    <row r="81" spans="1:7">
      <c r="A81" s="1">
        <v>38077</v>
      </c>
      <c r="B81">
        <v>133.61000000000001</v>
      </c>
      <c r="C81">
        <v>140.59</v>
      </c>
      <c r="D81">
        <v>132.33000000000001</v>
      </c>
      <c r="E81">
        <v>138.26</v>
      </c>
      <c r="F81">
        <v>191956700</v>
      </c>
      <c r="G81">
        <v>120.47</v>
      </c>
    </row>
    <row r="82" spans="1:7">
      <c r="A82" s="1">
        <v>38048</v>
      </c>
      <c r="B82">
        <v>133.13999999999999</v>
      </c>
      <c r="C82">
        <v>135.81</v>
      </c>
      <c r="D82">
        <v>126.07</v>
      </c>
      <c r="E82">
        <v>131.97</v>
      </c>
      <c r="F82">
        <v>281440600</v>
      </c>
      <c r="G82">
        <v>114.99</v>
      </c>
    </row>
    <row r="83" spans="1:7">
      <c r="A83" s="1">
        <v>38017</v>
      </c>
      <c r="B83">
        <v>137.94</v>
      </c>
      <c r="C83">
        <v>139.61000000000001</v>
      </c>
      <c r="D83">
        <v>131.72999999999999</v>
      </c>
      <c r="E83">
        <v>133.82</v>
      </c>
      <c r="F83">
        <v>220187100</v>
      </c>
      <c r="G83">
        <v>116.03</v>
      </c>
    </row>
    <row r="84" spans="1:7">
      <c r="A84" s="1">
        <v>37987</v>
      </c>
      <c r="B84">
        <v>146.53</v>
      </c>
      <c r="C84">
        <v>146.99</v>
      </c>
      <c r="D84">
        <v>126</v>
      </c>
      <c r="E84">
        <v>137.37</v>
      </c>
      <c r="F84">
        <v>307167300</v>
      </c>
      <c r="G84">
        <v>119.11</v>
      </c>
    </row>
    <row r="85" spans="1:7">
      <c r="A85" s="1">
        <v>37957</v>
      </c>
      <c r="B85">
        <v>148.19</v>
      </c>
      <c r="C85">
        <v>152.88999999999999</v>
      </c>
      <c r="D85">
        <v>143.96</v>
      </c>
      <c r="E85">
        <v>146.21</v>
      </c>
      <c r="F85">
        <v>170095700</v>
      </c>
      <c r="G85">
        <v>126.77</v>
      </c>
    </row>
    <row r="86" spans="1:7">
      <c r="A86" s="1">
        <v>37925</v>
      </c>
      <c r="B86">
        <v>153.29</v>
      </c>
      <c r="C86">
        <v>153.41</v>
      </c>
      <c r="D86">
        <v>140.66</v>
      </c>
      <c r="E86">
        <v>148.66</v>
      </c>
      <c r="F86">
        <v>271219900</v>
      </c>
      <c r="G86">
        <v>128.22</v>
      </c>
    </row>
    <row r="87" spans="1:7">
      <c r="A87" s="1">
        <v>37894</v>
      </c>
      <c r="B87">
        <v>152.6</v>
      </c>
      <c r="C87">
        <v>157.52000000000001</v>
      </c>
      <c r="D87">
        <v>148.66</v>
      </c>
      <c r="E87">
        <v>154.65</v>
      </c>
      <c r="F87">
        <v>177001000</v>
      </c>
      <c r="G87">
        <v>133.38</v>
      </c>
    </row>
    <row r="88" spans="1:7">
      <c r="A88" s="1">
        <v>37867</v>
      </c>
      <c r="B88">
        <v>147.44999999999999</v>
      </c>
      <c r="C88">
        <v>154.38999999999999</v>
      </c>
      <c r="D88">
        <v>144.33000000000001</v>
      </c>
      <c r="E88">
        <v>152.58000000000001</v>
      </c>
      <c r="F88">
        <v>163177900</v>
      </c>
      <c r="G88">
        <v>131.6</v>
      </c>
    </row>
    <row r="89" spans="1:7">
      <c r="A89" s="1">
        <v>37833</v>
      </c>
      <c r="B89">
        <v>145.18</v>
      </c>
      <c r="C89">
        <v>150.59</v>
      </c>
      <c r="D89">
        <v>137</v>
      </c>
      <c r="E89">
        <v>147.59</v>
      </c>
      <c r="F89">
        <v>277452000</v>
      </c>
      <c r="G89">
        <v>126.69</v>
      </c>
    </row>
    <row r="90" spans="1:7">
      <c r="A90" s="1">
        <v>37803</v>
      </c>
      <c r="B90">
        <v>150.87</v>
      </c>
      <c r="C90">
        <v>155.53</v>
      </c>
      <c r="D90">
        <v>145.04</v>
      </c>
      <c r="E90">
        <v>145.72</v>
      </c>
      <c r="F90">
        <v>205031000</v>
      </c>
      <c r="G90">
        <v>125.09</v>
      </c>
    </row>
    <row r="91" spans="1:7">
      <c r="A91" s="1">
        <v>37772</v>
      </c>
      <c r="B91">
        <v>153.88</v>
      </c>
      <c r="C91">
        <v>154.4</v>
      </c>
      <c r="D91">
        <v>148.06</v>
      </c>
      <c r="E91">
        <v>150.43</v>
      </c>
      <c r="F91">
        <v>176313600</v>
      </c>
      <c r="G91">
        <v>129.13</v>
      </c>
    </row>
    <row r="92" spans="1:7">
      <c r="A92" s="1">
        <v>37741</v>
      </c>
      <c r="B92">
        <v>148.41999999999999</v>
      </c>
      <c r="C92">
        <v>153.88999999999999</v>
      </c>
      <c r="D92">
        <v>147.66999999999999</v>
      </c>
      <c r="E92">
        <v>153.32</v>
      </c>
      <c r="F92">
        <v>119229300</v>
      </c>
      <c r="G92">
        <v>131.05000000000001</v>
      </c>
    </row>
    <row r="93" spans="1:7">
      <c r="A93" s="1">
        <v>37712</v>
      </c>
      <c r="B93">
        <v>142.16</v>
      </c>
      <c r="C93">
        <v>149.80000000000001</v>
      </c>
      <c r="D93">
        <v>141.47999999999999</v>
      </c>
      <c r="E93">
        <v>148.29</v>
      </c>
      <c r="F93">
        <v>94608200</v>
      </c>
      <c r="G93">
        <v>126.75</v>
      </c>
    </row>
    <row r="94" spans="1:7">
      <c r="A94" s="1">
        <v>37680</v>
      </c>
      <c r="B94">
        <v>139.34</v>
      </c>
      <c r="C94">
        <v>143.81</v>
      </c>
      <c r="D94">
        <v>136.75</v>
      </c>
      <c r="E94">
        <v>142</v>
      </c>
      <c r="F94">
        <v>138477200</v>
      </c>
      <c r="G94">
        <v>121.37</v>
      </c>
    </row>
    <row r="95" spans="1:7">
      <c r="A95" s="1">
        <v>37652</v>
      </c>
      <c r="B95">
        <v>144.15</v>
      </c>
      <c r="C95">
        <v>146.41999999999999</v>
      </c>
      <c r="D95">
        <v>139</v>
      </c>
      <c r="E95">
        <v>140.93</v>
      </c>
      <c r="F95">
        <v>88004400</v>
      </c>
      <c r="G95">
        <v>119.98</v>
      </c>
    </row>
    <row r="96" spans="1:7">
      <c r="A96" s="1">
        <v>37623</v>
      </c>
      <c r="B96">
        <v>142.25</v>
      </c>
      <c r="C96">
        <v>144.13</v>
      </c>
      <c r="D96">
        <v>140.25</v>
      </c>
      <c r="E96">
        <v>143.75</v>
      </c>
      <c r="F96">
        <v>71109900</v>
      </c>
      <c r="G96">
        <v>122.38</v>
      </c>
    </row>
    <row r="97" spans="1:7">
      <c r="A97" s="1">
        <v>37590</v>
      </c>
      <c r="B97">
        <v>140.53</v>
      </c>
      <c r="C97">
        <v>143.24</v>
      </c>
      <c r="D97">
        <v>138.97</v>
      </c>
      <c r="E97">
        <v>141.62</v>
      </c>
      <c r="F97">
        <v>62910900</v>
      </c>
      <c r="G97">
        <v>120.57</v>
      </c>
    </row>
    <row r="98" spans="1:7">
      <c r="A98" s="1">
        <v>37560</v>
      </c>
      <c r="B98">
        <v>138.22</v>
      </c>
      <c r="C98">
        <v>141.16</v>
      </c>
      <c r="D98">
        <v>135.62</v>
      </c>
      <c r="E98">
        <v>140.53</v>
      </c>
      <c r="F98">
        <v>75526300</v>
      </c>
      <c r="G98">
        <v>118.98</v>
      </c>
    </row>
    <row r="99" spans="1:7">
      <c r="A99" s="1">
        <v>37530</v>
      </c>
      <c r="B99">
        <v>133.54</v>
      </c>
      <c r="C99">
        <v>139</v>
      </c>
      <c r="D99">
        <v>132.65</v>
      </c>
      <c r="E99">
        <v>137.79</v>
      </c>
      <c r="F99">
        <v>68846200</v>
      </c>
      <c r="G99">
        <v>116.66</v>
      </c>
    </row>
    <row r="100" spans="1:7">
      <c r="A100" s="1">
        <v>37499</v>
      </c>
      <c r="B100">
        <v>131.13999999999999</v>
      </c>
      <c r="C100">
        <v>133.99</v>
      </c>
      <c r="D100">
        <v>129.35</v>
      </c>
      <c r="E100">
        <v>133.58000000000001</v>
      </c>
      <c r="F100">
        <v>70582700</v>
      </c>
      <c r="G100">
        <v>113.09</v>
      </c>
    </row>
    <row r="101" spans="1:7">
      <c r="A101" s="1">
        <v>37468</v>
      </c>
      <c r="B101">
        <v>127.34</v>
      </c>
      <c r="C101">
        <v>131.04</v>
      </c>
      <c r="D101">
        <v>126.28</v>
      </c>
      <c r="E101">
        <v>130.63999999999999</v>
      </c>
      <c r="F101">
        <v>63385000</v>
      </c>
      <c r="G101">
        <v>110.12</v>
      </c>
    </row>
    <row r="102" spans="1:7">
      <c r="A102" s="1">
        <v>37439</v>
      </c>
      <c r="B102">
        <v>127.43</v>
      </c>
      <c r="C102">
        <v>128.13999999999999</v>
      </c>
      <c r="D102">
        <v>122.39</v>
      </c>
      <c r="E102">
        <v>127.85</v>
      </c>
      <c r="F102">
        <v>87044700</v>
      </c>
      <c r="G102">
        <v>107.77</v>
      </c>
    </row>
    <row r="103" spans="1:7">
      <c r="A103" s="1">
        <v>37407</v>
      </c>
      <c r="B103">
        <v>127.38</v>
      </c>
      <c r="C103">
        <v>129.43</v>
      </c>
      <c r="D103">
        <v>122.34</v>
      </c>
      <c r="E103">
        <v>127.28</v>
      </c>
      <c r="F103">
        <v>100820700</v>
      </c>
      <c r="G103">
        <v>107.29</v>
      </c>
    </row>
    <row r="104" spans="1:7">
      <c r="A104" s="1">
        <v>37376</v>
      </c>
      <c r="B104">
        <v>131.47</v>
      </c>
      <c r="C104">
        <v>132.80000000000001</v>
      </c>
      <c r="D104">
        <v>124.76</v>
      </c>
      <c r="E104">
        <v>127.51</v>
      </c>
      <c r="F104">
        <v>83621500</v>
      </c>
      <c r="G104">
        <v>107.01</v>
      </c>
    </row>
    <row r="105" spans="1:7">
      <c r="A105" s="1">
        <v>37348</v>
      </c>
      <c r="B105">
        <v>130.07</v>
      </c>
      <c r="C105">
        <v>131.86000000000001</v>
      </c>
      <c r="D105">
        <v>128.02000000000001</v>
      </c>
      <c r="E105">
        <v>131.47</v>
      </c>
      <c r="F105">
        <v>71378000</v>
      </c>
      <c r="G105">
        <v>110.33</v>
      </c>
    </row>
    <row r="106" spans="1:7">
      <c r="A106" s="1">
        <v>37315</v>
      </c>
      <c r="B106">
        <v>128.6</v>
      </c>
      <c r="C106">
        <v>131.47</v>
      </c>
      <c r="D106">
        <v>127.18</v>
      </c>
      <c r="E106">
        <v>129.83000000000001</v>
      </c>
      <c r="F106">
        <v>61465300</v>
      </c>
      <c r="G106">
        <v>108.96</v>
      </c>
    </row>
    <row r="107" spans="1:7">
      <c r="A107" s="1">
        <v>37287</v>
      </c>
      <c r="B107">
        <v>127.82</v>
      </c>
      <c r="C107">
        <v>130.04</v>
      </c>
      <c r="D107">
        <v>125.4</v>
      </c>
      <c r="E107">
        <v>128.22999999999999</v>
      </c>
      <c r="F107">
        <v>64191500</v>
      </c>
      <c r="G107">
        <v>107.19</v>
      </c>
    </row>
    <row r="108" spans="1:7">
      <c r="A108" s="1">
        <v>37258</v>
      </c>
      <c r="B108">
        <v>125.19</v>
      </c>
      <c r="C108">
        <v>129.44</v>
      </c>
      <c r="D108">
        <v>124.39</v>
      </c>
      <c r="E108">
        <v>127.5</v>
      </c>
      <c r="F108">
        <v>65342300</v>
      </c>
      <c r="G108">
        <v>106.58</v>
      </c>
    </row>
    <row r="109" spans="1:7">
      <c r="A109" s="1">
        <v>37225</v>
      </c>
      <c r="B109">
        <v>126.02</v>
      </c>
      <c r="C109">
        <v>128.09</v>
      </c>
      <c r="D109">
        <v>124.36</v>
      </c>
      <c r="E109">
        <v>124.51</v>
      </c>
      <c r="F109">
        <v>53228200</v>
      </c>
      <c r="G109">
        <v>104.08</v>
      </c>
    </row>
    <row r="110" spans="1:7">
      <c r="A110" s="1">
        <v>37195</v>
      </c>
      <c r="B110">
        <v>120.58</v>
      </c>
      <c r="C110">
        <v>127.41</v>
      </c>
      <c r="D110">
        <v>120.13</v>
      </c>
      <c r="E110">
        <v>125.41</v>
      </c>
      <c r="F110">
        <v>59035200</v>
      </c>
      <c r="G110">
        <v>104.28</v>
      </c>
    </row>
    <row r="111" spans="1:7">
      <c r="A111" s="1">
        <v>37166</v>
      </c>
      <c r="B111">
        <v>122.96</v>
      </c>
      <c r="C111">
        <v>123.34</v>
      </c>
      <c r="D111">
        <v>116.88</v>
      </c>
      <c r="E111">
        <v>120.13</v>
      </c>
      <c r="F111">
        <v>88679300</v>
      </c>
      <c r="G111">
        <v>99.89</v>
      </c>
    </row>
    <row r="112" spans="1:7">
      <c r="A112" s="1">
        <v>37134</v>
      </c>
      <c r="B112">
        <v>122.52</v>
      </c>
      <c r="C112">
        <v>124.74</v>
      </c>
      <c r="D112">
        <v>120.44</v>
      </c>
      <c r="E112">
        <v>123.04</v>
      </c>
      <c r="F112">
        <v>63563200</v>
      </c>
      <c r="G112">
        <v>102.31</v>
      </c>
    </row>
    <row r="113" spans="1:7">
      <c r="A113" s="1">
        <v>37103</v>
      </c>
      <c r="B113">
        <v>123.83</v>
      </c>
      <c r="C113">
        <v>124.74</v>
      </c>
      <c r="D113">
        <v>120.38</v>
      </c>
      <c r="E113">
        <v>122.58</v>
      </c>
      <c r="F113">
        <v>61283000</v>
      </c>
      <c r="G113">
        <v>101.49</v>
      </c>
    </row>
    <row r="114" spans="1:7">
      <c r="A114" s="1">
        <v>37072</v>
      </c>
      <c r="B114">
        <v>119.45</v>
      </c>
      <c r="C114">
        <v>124.64</v>
      </c>
      <c r="D114">
        <v>118.26</v>
      </c>
      <c r="E114">
        <v>123.74</v>
      </c>
      <c r="F114">
        <v>61933200</v>
      </c>
      <c r="G114">
        <v>102.45</v>
      </c>
    </row>
    <row r="115" spans="1:7">
      <c r="A115" s="1">
        <v>37042</v>
      </c>
      <c r="B115">
        <v>119.52</v>
      </c>
      <c r="C115">
        <v>121.94</v>
      </c>
      <c r="D115">
        <v>118.75</v>
      </c>
      <c r="E115">
        <v>119.18</v>
      </c>
      <c r="F115">
        <v>52345900</v>
      </c>
      <c r="G115">
        <v>98.68</v>
      </c>
    </row>
    <row r="116" spans="1:7">
      <c r="A116" s="1">
        <v>37012</v>
      </c>
      <c r="B116">
        <v>116.07</v>
      </c>
      <c r="C116">
        <v>120.25</v>
      </c>
      <c r="D116">
        <v>114.8</v>
      </c>
      <c r="E116">
        <v>119.48</v>
      </c>
      <c r="F116">
        <v>65620200</v>
      </c>
      <c r="G116">
        <v>98.53</v>
      </c>
    </row>
    <row r="117" spans="1:7">
      <c r="A117" s="1">
        <v>36981</v>
      </c>
      <c r="B117">
        <v>118.63</v>
      </c>
      <c r="C117">
        <v>119.26</v>
      </c>
      <c r="D117">
        <v>113.55</v>
      </c>
      <c r="E117">
        <v>115.75</v>
      </c>
      <c r="F117">
        <v>82729100</v>
      </c>
      <c r="G117">
        <v>95.45</v>
      </c>
    </row>
    <row r="118" spans="1:7">
      <c r="A118" s="1">
        <v>36950</v>
      </c>
      <c r="B118">
        <v>120.82</v>
      </c>
      <c r="C118">
        <v>123.25</v>
      </c>
      <c r="D118">
        <v>116.25</v>
      </c>
      <c r="E118">
        <v>117.96</v>
      </c>
      <c r="F118">
        <v>63414700</v>
      </c>
      <c r="G118">
        <v>97.27</v>
      </c>
    </row>
    <row r="119" spans="1:7">
      <c r="A119" s="1">
        <v>36922</v>
      </c>
      <c r="B119">
        <v>118.25</v>
      </c>
      <c r="C119">
        <v>121.67</v>
      </c>
      <c r="D119">
        <v>118.1</v>
      </c>
      <c r="E119">
        <v>120.63</v>
      </c>
      <c r="F119">
        <v>57631000</v>
      </c>
      <c r="G119">
        <v>99.09</v>
      </c>
    </row>
    <row r="120" spans="1:7">
      <c r="A120" s="1">
        <v>36893</v>
      </c>
      <c r="B120">
        <v>121.56</v>
      </c>
      <c r="C120">
        <v>121.76</v>
      </c>
      <c r="D120">
        <v>116.37</v>
      </c>
      <c r="E120">
        <v>118.16</v>
      </c>
      <c r="F120">
        <v>61837200</v>
      </c>
      <c r="G120">
        <v>97.06</v>
      </c>
    </row>
    <row r="121" spans="1:7">
      <c r="A121" s="1">
        <v>36860</v>
      </c>
      <c r="B121">
        <v>118.16</v>
      </c>
      <c r="C121">
        <v>121.66</v>
      </c>
      <c r="D121">
        <v>117.73</v>
      </c>
      <c r="E121">
        <v>120.87</v>
      </c>
      <c r="F121">
        <v>42628100</v>
      </c>
      <c r="G121">
        <v>99.28</v>
      </c>
    </row>
    <row r="122" spans="1:7">
      <c r="A122" s="1">
        <v>36830</v>
      </c>
      <c r="B122">
        <v>113.56</v>
      </c>
      <c r="C122">
        <v>119.14</v>
      </c>
      <c r="D122">
        <v>113.2</v>
      </c>
      <c r="E122">
        <v>117.89</v>
      </c>
      <c r="F122">
        <v>48346900</v>
      </c>
      <c r="G122">
        <v>96.38</v>
      </c>
    </row>
    <row r="123" spans="1:7">
      <c r="A123" s="1">
        <v>36799</v>
      </c>
      <c r="B123">
        <v>112.26</v>
      </c>
      <c r="C123">
        <v>114.68</v>
      </c>
      <c r="D123">
        <v>109.35</v>
      </c>
      <c r="E123">
        <v>113.2</v>
      </c>
      <c r="F123">
        <v>52042400</v>
      </c>
      <c r="G123">
        <v>92.27</v>
      </c>
    </row>
    <row r="124" spans="1:7">
      <c r="A124" s="1">
        <v>36769</v>
      </c>
      <c r="B124">
        <v>110.95</v>
      </c>
      <c r="C124">
        <v>113.74</v>
      </c>
      <c r="D124">
        <v>110.41</v>
      </c>
      <c r="E124">
        <v>111.76</v>
      </c>
      <c r="F124">
        <v>39734600</v>
      </c>
      <c r="G124">
        <v>91.1</v>
      </c>
    </row>
    <row r="125" spans="1:7">
      <c r="A125" s="1">
        <v>36739</v>
      </c>
      <c r="B125">
        <v>110.19</v>
      </c>
      <c r="C125">
        <v>111.63</v>
      </c>
      <c r="D125">
        <v>106.59</v>
      </c>
      <c r="E125">
        <v>111.11</v>
      </c>
      <c r="F125">
        <v>43955300</v>
      </c>
      <c r="G125">
        <v>90.19</v>
      </c>
    </row>
    <row r="126" spans="1:7">
      <c r="A126" s="1">
        <v>36707</v>
      </c>
      <c r="B126">
        <v>114.25</v>
      </c>
      <c r="C126">
        <v>114.4</v>
      </c>
      <c r="D126">
        <v>108.21</v>
      </c>
      <c r="E126">
        <v>110.84</v>
      </c>
      <c r="F126">
        <v>47438100</v>
      </c>
      <c r="G126">
        <v>89.97</v>
      </c>
    </row>
    <row r="127" spans="1:7">
      <c r="A127" s="1">
        <v>36677</v>
      </c>
      <c r="B127">
        <v>112.46</v>
      </c>
      <c r="C127">
        <v>114.94</v>
      </c>
      <c r="D127">
        <v>111.87</v>
      </c>
      <c r="E127">
        <v>114.53</v>
      </c>
      <c r="F127">
        <v>36862400</v>
      </c>
      <c r="G127">
        <v>92.97</v>
      </c>
    </row>
    <row r="128" spans="1:7">
      <c r="A128" s="1">
        <v>36648</v>
      </c>
      <c r="B128">
        <v>111.37</v>
      </c>
      <c r="C128">
        <v>113.26</v>
      </c>
      <c r="D128">
        <v>108.06</v>
      </c>
      <c r="E128">
        <v>112.86</v>
      </c>
      <c r="F128">
        <v>50222500</v>
      </c>
      <c r="G128">
        <v>91.28</v>
      </c>
    </row>
    <row r="129" spans="1:7">
      <c r="A129" s="1">
        <v>36616</v>
      </c>
      <c r="B129">
        <v>113.07</v>
      </c>
      <c r="C129">
        <v>115.41</v>
      </c>
      <c r="D129">
        <v>110.9</v>
      </c>
      <c r="E129">
        <v>110.96</v>
      </c>
      <c r="F129">
        <v>48442900</v>
      </c>
      <c r="G129">
        <v>89.74</v>
      </c>
    </row>
    <row r="130" spans="1:7">
      <c r="A130" s="1">
        <v>36585</v>
      </c>
      <c r="B130">
        <v>115.43</v>
      </c>
      <c r="C130">
        <v>116.97</v>
      </c>
      <c r="D130">
        <v>108.85</v>
      </c>
      <c r="E130">
        <v>113.1</v>
      </c>
      <c r="F130">
        <v>51022600</v>
      </c>
      <c r="G130">
        <v>91.47</v>
      </c>
    </row>
    <row r="131" spans="1:7">
      <c r="A131" s="1">
        <v>36557</v>
      </c>
      <c r="B131">
        <v>113.7</v>
      </c>
      <c r="C131">
        <v>116.6</v>
      </c>
      <c r="D131">
        <v>112.78</v>
      </c>
      <c r="E131">
        <v>115.02</v>
      </c>
      <c r="F131">
        <v>37699400</v>
      </c>
      <c r="G131">
        <v>92.7</v>
      </c>
    </row>
    <row r="132" spans="1:7">
      <c r="A132" s="1">
        <v>36526</v>
      </c>
      <c r="B132">
        <v>111.74</v>
      </c>
      <c r="C132">
        <v>116.5</v>
      </c>
      <c r="D132">
        <v>110.73</v>
      </c>
      <c r="E132">
        <v>113.48</v>
      </c>
      <c r="F132">
        <v>38432900</v>
      </c>
      <c r="G132">
        <v>91.46</v>
      </c>
    </row>
    <row r="133" spans="1:7">
      <c r="A133" s="1">
        <v>36494</v>
      </c>
      <c r="B133">
        <v>106.85</v>
      </c>
      <c r="C133">
        <v>111.52</v>
      </c>
      <c r="D133">
        <v>105.96</v>
      </c>
      <c r="E133">
        <v>111.28</v>
      </c>
      <c r="F133">
        <v>32266000</v>
      </c>
      <c r="G133">
        <v>89.69</v>
      </c>
    </row>
    <row r="134" spans="1:7">
      <c r="A134" s="1">
        <v>36466</v>
      </c>
      <c r="B134">
        <v>105.75</v>
      </c>
      <c r="C134">
        <v>106.95</v>
      </c>
      <c r="D134">
        <v>103.62</v>
      </c>
      <c r="E134">
        <v>106.45</v>
      </c>
      <c r="F134">
        <v>33745300</v>
      </c>
      <c r="G134">
        <v>85.39</v>
      </c>
    </row>
    <row r="135" spans="1:7">
      <c r="A135" s="1">
        <v>36433</v>
      </c>
      <c r="B135">
        <v>100.24</v>
      </c>
      <c r="C135">
        <v>105.97</v>
      </c>
      <c r="D135">
        <v>100.2</v>
      </c>
      <c r="E135">
        <v>105.3</v>
      </c>
      <c r="F135">
        <v>37280900</v>
      </c>
      <c r="G135">
        <v>84.47</v>
      </c>
    </row>
    <row r="136" spans="1:7">
      <c r="A136" s="1">
        <v>36404</v>
      </c>
      <c r="B136">
        <v>101.64</v>
      </c>
      <c r="C136">
        <v>104.7</v>
      </c>
      <c r="D136">
        <v>99.25</v>
      </c>
      <c r="E136">
        <v>99.95</v>
      </c>
      <c r="F136">
        <v>42346500</v>
      </c>
      <c r="G136">
        <v>80.180000000000007</v>
      </c>
    </row>
    <row r="137" spans="1:7">
      <c r="A137" s="1">
        <v>36372</v>
      </c>
      <c r="B137">
        <v>99.19</v>
      </c>
      <c r="C137">
        <v>101.82</v>
      </c>
      <c r="D137">
        <v>96.34</v>
      </c>
      <c r="E137">
        <v>101.44</v>
      </c>
      <c r="F137">
        <v>38162300</v>
      </c>
      <c r="G137">
        <v>81.06</v>
      </c>
    </row>
    <row r="138" spans="1:7">
      <c r="A138" s="1">
        <v>36341</v>
      </c>
      <c r="B138">
        <v>97.25</v>
      </c>
      <c r="C138">
        <v>101.9</v>
      </c>
      <c r="D138">
        <v>96.43</v>
      </c>
      <c r="E138">
        <v>99.39</v>
      </c>
      <c r="F138">
        <v>43190800</v>
      </c>
      <c r="G138">
        <v>79.42</v>
      </c>
    </row>
    <row r="139" spans="1:7">
      <c r="A139" s="1">
        <v>36312</v>
      </c>
      <c r="B139">
        <v>97.53</v>
      </c>
      <c r="C139">
        <v>102.18</v>
      </c>
      <c r="D139">
        <v>96.67</v>
      </c>
      <c r="E139">
        <v>97.63</v>
      </c>
      <c r="F139">
        <v>42919900</v>
      </c>
      <c r="G139">
        <v>78.02</v>
      </c>
    </row>
    <row r="140" spans="1:7">
      <c r="A140" s="1">
        <v>36280</v>
      </c>
      <c r="B140">
        <v>91.92</v>
      </c>
      <c r="C140">
        <v>97.09</v>
      </c>
      <c r="D140">
        <v>90.5</v>
      </c>
      <c r="E140">
        <v>96.95</v>
      </c>
      <c r="F140">
        <v>44478000</v>
      </c>
      <c r="G140">
        <v>77.2</v>
      </c>
    </row>
    <row r="141" spans="1:7">
      <c r="A141" s="1">
        <v>36250</v>
      </c>
      <c r="B141">
        <v>85.25</v>
      </c>
      <c r="C141">
        <v>92.8</v>
      </c>
      <c r="D141">
        <v>84.91</v>
      </c>
      <c r="E141">
        <v>91.91</v>
      </c>
      <c r="F141">
        <v>49753400</v>
      </c>
      <c r="G141">
        <v>73.180000000000007</v>
      </c>
    </row>
    <row r="142" spans="1:7">
      <c r="A142" s="1">
        <v>36221</v>
      </c>
      <c r="B142">
        <v>85.26</v>
      </c>
      <c r="C142">
        <v>89.88</v>
      </c>
      <c r="D142">
        <v>79.38</v>
      </c>
      <c r="E142">
        <v>84.74</v>
      </c>
      <c r="F142">
        <v>57999500</v>
      </c>
      <c r="G142">
        <v>67.47</v>
      </c>
    </row>
    <row r="143" spans="1:7">
      <c r="A143" s="1">
        <v>36193</v>
      </c>
      <c r="B143">
        <v>86.14</v>
      </c>
      <c r="C143">
        <v>86.81</v>
      </c>
      <c r="D143">
        <v>81</v>
      </c>
      <c r="E143">
        <v>84.9</v>
      </c>
      <c r="F143">
        <v>47679700</v>
      </c>
      <c r="G143">
        <v>67.33</v>
      </c>
    </row>
    <row r="144" spans="1:7">
      <c r="A144" s="1">
        <v>36161</v>
      </c>
      <c r="B144">
        <v>88.85</v>
      </c>
      <c r="C144">
        <v>93.86</v>
      </c>
      <c r="D144">
        <v>84.15</v>
      </c>
      <c r="E144">
        <v>86.06</v>
      </c>
      <c r="F144">
        <v>46030300</v>
      </c>
      <c r="G144">
        <v>68.25</v>
      </c>
    </row>
    <row r="145" spans="1:7">
      <c r="A145" s="1">
        <v>36130</v>
      </c>
      <c r="B145">
        <v>95.47</v>
      </c>
      <c r="C145">
        <v>96.05</v>
      </c>
      <c r="D145">
        <v>87.11</v>
      </c>
      <c r="E145">
        <v>88.23</v>
      </c>
      <c r="F145">
        <v>36301000</v>
      </c>
      <c r="G145">
        <v>69.97</v>
      </c>
    </row>
    <row r="146" spans="1:7">
      <c r="A146" s="1">
        <v>36099</v>
      </c>
      <c r="B146">
        <v>88.35</v>
      </c>
      <c r="C146">
        <v>94.95</v>
      </c>
      <c r="D146">
        <v>87.45</v>
      </c>
      <c r="E146">
        <v>93.98</v>
      </c>
      <c r="F146">
        <v>41881400</v>
      </c>
      <c r="G146">
        <v>74.17</v>
      </c>
    </row>
    <row r="147" spans="1:7">
      <c r="A147" s="1">
        <v>36068</v>
      </c>
      <c r="B147">
        <v>82.43</v>
      </c>
      <c r="C147">
        <v>91.29</v>
      </c>
      <c r="D147">
        <v>77.069999999999993</v>
      </c>
      <c r="E147">
        <v>88.52</v>
      </c>
      <c r="F147">
        <v>60255100</v>
      </c>
      <c r="G147">
        <v>69.86</v>
      </c>
    </row>
    <row r="148" spans="1:7">
      <c r="A148" s="1">
        <v>36040</v>
      </c>
      <c r="B148">
        <v>90.73</v>
      </c>
      <c r="C148">
        <v>93.33</v>
      </c>
      <c r="D148">
        <v>80.900000000000006</v>
      </c>
      <c r="E148">
        <v>81.790000000000006</v>
      </c>
      <c r="F148">
        <v>54346200</v>
      </c>
      <c r="G148">
        <v>64.55</v>
      </c>
    </row>
    <row r="149" spans="1:7">
      <c r="A149" s="1">
        <v>36007</v>
      </c>
      <c r="B149">
        <v>90.88</v>
      </c>
      <c r="C149">
        <v>97.15</v>
      </c>
      <c r="D149">
        <v>83.55</v>
      </c>
      <c r="E149">
        <v>91.78</v>
      </c>
      <c r="F149">
        <v>43934400</v>
      </c>
      <c r="G149">
        <v>72.11</v>
      </c>
    </row>
    <row r="150" spans="1:7">
      <c r="A150" s="1">
        <v>35976</v>
      </c>
      <c r="B150">
        <v>99.18</v>
      </c>
      <c r="C150">
        <v>99.8</v>
      </c>
      <c r="D150">
        <v>77.680000000000007</v>
      </c>
      <c r="E150">
        <v>91.16</v>
      </c>
      <c r="F150">
        <v>53132600</v>
      </c>
      <c r="G150">
        <v>71.62</v>
      </c>
    </row>
    <row r="151" spans="1:7">
      <c r="A151" s="1">
        <v>35948</v>
      </c>
      <c r="B151">
        <v>107.09</v>
      </c>
      <c r="C151">
        <v>107.6</v>
      </c>
      <c r="D151">
        <v>95.19</v>
      </c>
      <c r="E151">
        <v>98.96</v>
      </c>
      <c r="F151">
        <v>28153300</v>
      </c>
      <c r="G151">
        <v>77.75</v>
      </c>
    </row>
    <row r="152" spans="1:7">
      <c r="A152" s="1">
        <v>35915</v>
      </c>
      <c r="B152">
        <v>107.97</v>
      </c>
      <c r="C152">
        <v>111.25</v>
      </c>
      <c r="D152">
        <v>104.9</v>
      </c>
      <c r="E152">
        <v>107.22</v>
      </c>
      <c r="F152">
        <v>21475100</v>
      </c>
      <c r="G152">
        <v>83.94</v>
      </c>
    </row>
    <row r="153" spans="1:7">
      <c r="A153" s="1">
        <v>35885</v>
      </c>
      <c r="B153">
        <v>114.23</v>
      </c>
      <c r="C153">
        <v>115.1</v>
      </c>
      <c r="D153">
        <v>106.63</v>
      </c>
      <c r="E153">
        <v>107.86</v>
      </c>
      <c r="F153">
        <v>19269700</v>
      </c>
      <c r="G153">
        <v>84.44</v>
      </c>
    </row>
    <row r="154" spans="1:7">
      <c r="A154" s="1">
        <v>35854</v>
      </c>
      <c r="B154">
        <v>111.72</v>
      </c>
      <c r="C154">
        <v>117.9</v>
      </c>
      <c r="D154">
        <v>111.51</v>
      </c>
      <c r="E154">
        <v>114.52</v>
      </c>
      <c r="F154">
        <v>20155500</v>
      </c>
      <c r="G154">
        <v>89.66</v>
      </c>
    </row>
    <row r="155" spans="1:7">
      <c r="A155" s="1">
        <v>35826</v>
      </c>
      <c r="B155">
        <v>113.09</v>
      </c>
      <c r="C155">
        <v>113.3</v>
      </c>
      <c r="D155">
        <v>107.82</v>
      </c>
      <c r="E155">
        <v>111.15</v>
      </c>
      <c r="F155">
        <v>23592000</v>
      </c>
      <c r="G155">
        <v>86.77</v>
      </c>
    </row>
    <row r="156" spans="1:7">
      <c r="A156" s="1">
        <v>35796</v>
      </c>
      <c r="B156">
        <v>115.11</v>
      </c>
      <c r="C156">
        <v>117.99</v>
      </c>
      <c r="D156">
        <v>108.4</v>
      </c>
      <c r="E156">
        <v>113.18</v>
      </c>
      <c r="F156">
        <v>17585200</v>
      </c>
      <c r="G156">
        <v>88.36</v>
      </c>
    </row>
    <row r="157" spans="1:7">
      <c r="A157" s="1">
        <v>35766</v>
      </c>
      <c r="B157">
        <v>113.65</v>
      </c>
      <c r="C157">
        <v>118</v>
      </c>
      <c r="D157">
        <v>112</v>
      </c>
      <c r="E157">
        <v>114.3</v>
      </c>
      <c r="F157">
        <v>16151100</v>
      </c>
      <c r="G157">
        <v>89.23</v>
      </c>
    </row>
    <row r="158" spans="1:7">
      <c r="A158" s="1">
        <v>35734</v>
      </c>
      <c r="B158">
        <v>106.6</v>
      </c>
      <c r="C158">
        <v>116.9</v>
      </c>
      <c r="D158">
        <v>105.7</v>
      </c>
      <c r="E158">
        <v>114.05</v>
      </c>
      <c r="F158">
        <v>18390200</v>
      </c>
      <c r="G158">
        <v>88.73</v>
      </c>
    </row>
    <row r="159" spans="1:7">
      <c r="A159" s="1">
        <v>35703</v>
      </c>
      <c r="B159">
        <v>103.9</v>
      </c>
      <c r="C159">
        <v>111.79</v>
      </c>
      <c r="D159">
        <v>102.83</v>
      </c>
      <c r="E159">
        <v>105.8</v>
      </c>
      <c r="F159">
        <v>23510200</v>
      </c>
      <c r="G159">
        <v>82.31</v>
      </c>
    </row>
    <row r="160" spans="1:7">
      <c r="A160" s="1">
        <v>35676</v>
      </c>
      <c r="B160">
        <v>113.85</v>
      </c>
      <c r="C160">
        <v>116.17</v>
      </c>
      <c r="D160">
        <v>93.8</v>
      </c>
      <c r="E160">
        <v>104.44</v>
      </c>
      <c r="F160">
        <v>29389500</v>
      </c>
      <c r="G160">
        <v>81.25</v>
      </c>
    </row>
    <row r="161" spans="1:7">
      <c r="A161" s="1">
        <v>35642</v>
      </c>
      <c r="B161">
        <v>121.97</v>
      </c>
      <c r="C161">
        <v>123.25</v>
      </c>
      <c r="D161">
        <v>112.04</v>
      </c>
      <c r="E161">
        <v>114.15</v>
      </c>
      <c r="F161">
        <v>12416700</v>
      </c>
      <c r="G161">
        <v>88.48</v>
      </c>
    </row>
    <row r="162" spans="1:7">
      <c r="A162" s="1">
        <v>35612</v>
      </c>
      <c r="B162">
        <v>122.8</v>
      </c>
      <c r="C162">
        <v>124.32</v>
      </c>
      <c r="D162">
        <v>116.75</v>
      </c>
      <c r="E162">
        <v>121.35</v>
      </c>
      <c r="F162">
        <v>9943300</v>
      </c>
      <c r="G162">
        <v>94.06</v>
      </c>
    </row>
    <row r="163" spans="1:7">
      <c r="A163" s="1">
        <v>35581</v>
      </c>
      <c r="B163">
        <v>126.2</v>
      </c>
      <c r="C163">
        <v>129.22999999999999</v>
      </c>
      <c r="D163">
        <v>120.4</v>
      </c>
      <c r="E163">
        <v>122.6</v>
      </c>
      <c r="F163">
        <v>10162000</v>
      </c>
      <c r="G163">
        <v>95.02</v>
      </c>
    </row>
    <row r="164" spans="1:7">
      <c r="A164" s="1">
        <v>35550</v>
      </c>
      <c r="B164">
        <v>125.07</v>
      </c>
      <c r="C164">
        <v>132.09</v>
      </c>
      <c r="D164">
        <v>123.44</v>
      </c>
      <c r="E164">
        <v>125.95</v>
      </c>
      <c r="F164">
        <v>9905100</v>
      </c>
      <c r="G164">
        <v>97.34</v>
      </c>
    </row>
    <row r="165" spans="1:7">
      <c r="A165" s="1">
        <v>35521</v>
      </c>
      <c r="B165">
        <v>116.3</v>
      </c>
      <c r="C165">
        <v>127.27</v>
      </c>
      <c r="D165">
        <v>109.3</v>
      </c>
      <c r="E165">
        <v>126.66</v>
      </c>
      <c r="F165">
        <v>13130300</v>
      </c>
      <c r="G165">
        <v>97.89</v>
      </c>
    </row>
    <row r="166" spans="1:7">
      <c r="A166" s="1">
        <v>35489</v>
      </c>
      <c r="B166">
        <v>124.05</v>
      </c>
      <c r="C166">
        <v>127.75</v>
      </c>
      <c r="D166">
        <v>108.04</v>
      </c>
      <c r="E166">
        <v>116.69</v>
      </c>
      <c r="F166">
        <v>14880400</v>
      </c>
      <c r="G166">
        <v>90.19</v>
      </c>
    </row>
    <row r="167" spans="1:7">
      <c r="A167" s="1">
        <v>35461</v>
      </c>
      <c r="B167">
        <v>137.1</v>
      </c>
      <c r="C167">
        <v>137.99</v>
      </c>
      <c r="D167">
        <v>121.8</v>
      </c>
      <c r="E167">
        <v>123.95</v>
      </c>
      <c r="F167">
        <v>10180600</v>
      </c>
      <c r="G167">
        <v>95.54</v>
      </c>
    </row>
    <row r="168" spans="1:7">
      <c r="A168" s="1">
        <v>35431</v>
      </c>
      <c r="B168">
        <v>132</v>
      </c>
      <c r="C168">
        <v>138.69999999999999</v>
      </c>
      <c r="D168">
        <v>127.56</v>
      </c>
      <c r="E168">
        <v>137.02000000000001</v>
      </c>
      <c r="F168">
        <v>9095300</v>
      </c>
      <c r="G168">
        <v>105.62</v>
      </c>
    </row>
    <row r="169" spans="1:7">
      <c r="A169" s="1">
        <v>35399</v>
      </c>
      <c r="B169">
        <v>133.19</v>
      </c>
      <c r="C169">
        <v>139.56</v>
      </c>
      <c r="D169">
        <v>125.53</v>
      </c>
      <c r="E169">
        <v>131.19</v>
      </c>
      <c r="F169">
        <v>8709500</v>
      </c>
      <c r="G169">
        <v>101.12</v>
      </c>
    </row>
    <row r="170" spans="1:7">
      <c r="A170" s="1">
        <v>35369</v>
      </c>
      <c r="B170">
        <v>142.25</v>
      </c>
      <c r="C170">
        <v>144.30000000000001</v>
      </c>
      <c r="D170">
        <v>129.75</v>
      </c>
      <c r="E170">
        <v>132.28</v>
      </c>
      <c r="F170">
        <v>7995300</v>
      </c>
      <c r="G170">
        <v>101.65</v>
      </c>
    </row>
    <row r="171" spans="1:7">
      <c r="A171" s="1">
        <v>35339</v>
      </c>
      <c r="B171">
        <v>144.28</v>
      </c>
      <c r="C171">
        <v>145.75</v>
      </c>
      <c r="D171">
        <v>130.16</v>
      </c>
      <c r="E171">
        <v>142.94999999999999</v>
      </c>
      <c r="F171">
        <v>8461100</v>
      </c>
      <c r="G171">
        <v>109.85</v>
      </c>
    </row>
    <row r="172" spans="1:7">
      <c r="A172" s="1">
        <v>35308</v>
      </c>
      <c r="B172">
        <v>153.25</v>
      </c>
      <c r="C172">
        <v>153.59</v>
      </c>
      <c r="D172">
        <v>142.12</v>
      </c>
      <c r="E172">
        <v>143.62</v>
      </c>
      <c r="F172">
        <v>6126800</v>
      </c>
      <c r="G172">
        <v>110.37</v>
      </c>
    </row>
    <row r="173" spans="1:7">
      <c r="A173" s="1">
        <v>35277</v>
      </c>
      <c r="B173">
        <v>143.62</v>
      </c>
      <c r="C173">
        <v>153.09</v>
      </c>
      <c r="D173">
        <v>142.62</v>
      </c>
      <c r="E173">
        <v>152.34</v>
      </c>
      <c r="F173">
        <v>4662100</v>
      </c>
      <c r="G173">
        <v>116.77</v>
      </c>
    </row>
    <row r="174" spans="1:7">
      <c r="A174" s="1">
        <v>35248</v>
      </c>
      <c r="B174">
        <v>145.44</v>
      </c>
      <c r="C174">
        <v>151.97999999999999</v>
      </c>
      <c r="D174">
        <v>141.52000000000001</v>
      </c>
      <c r="E174">
        <v>143</v>
      </c>
      <c r="F174">
        <v>5602200</v>
      </c>
      <c r="G174">
        <v>109.61</v>
      </c>
    </row>
    <row r="175" spans="1:7">
      <c r="A175" s="1">
        <v>35216</v>
      </c>
      <c r="B175">
        <v>143.69</v>
      </c>
      <c r="C175">
        <v>149.16</v>
      </c>
      <c r="D175">
        <v>143</v>
      </c>
      <c r="E175">
        <v>145.28</v>
      </c>
      <c r="F175">
        <v>6116600</v>
      </c>
      <c r="G175">
        <v>111.36</v>
      </c>
    </row>
    <row r="176" spans="1:7">
      <c r="A176" s="1">
        <v>35185</v>
      </c>
      <c r="B176">
        <v>146.56</v>
      </c>
      <c r="C176">
        <v>148.47999999999999</v>
      </c>
      <c r="D176">
        <v>136.5</v>
      </c>
      <c r="E176">
        <v>142.81</v>
      </c>
      <c r="F176">
        <v>7594500</v>
      </c>
      <c r="G176">
        <v>109.21</v>
      </c>
    </row>
    <row r="177" spans="1:7">
      <c r="A177" s="1">
        <v>35157</v>
      </c>
      <c r="B177">
        <v>150.12</v>
      </c>
      <c r="C177">
        <v>153.11000000000001</v>
      </c>
      <c r="D177">
        <v>133.5</v>
      </c>
      <c r="E177">
        <v>145.09</v>
      </c>
      <c r="F177">
        <v>12525700</v>
      </c>
      <c r="G177">
        <v>110.96</v>
      </c>
    </row>
    <row r="178" spans="1:7">
      <c r="A178" s="1">
        <v>35124</v>
      </c>
      <c r="B178">
        <v>137.62</v>
      </c>
      <c r="C178">
        <v>155.75</v>
      </c>
      <c r="D178">
        <v>135.03</v>
      </c>
      <c r="E178">
        <v>150.38</v>
      </c>
      <c r="F178">
        <v>11167100</v>
      </c>
      <c r="G178">
        <v>115</v>
      </c>
    </row>
    <row r="179" spans="1:7">
      <c r="A179" s="1">
        <v>35095</v>
      </c>
      <c r="B179">
        <v>139.75</v>
      </c>
      <c r="C179">
        <v>144.56</v>
      </c>
      <c r="D179">
        <v>132.72</v>
      </c>
      <c r="E179">
        <v>137.44</v>
      </c>
      <c r="F179">
        <v>9759000</v>
      </c>
      <c r="G179">
        <v>104.84</v>
      </c>
    </row>
    <row r="180" spans="1:7">
      <c r="A180" s="1">
        <v>35066</v>
      </c>
      <c r="B180">
        <v>148.25</v>
      </c>
      <c r="C180">
        <v>148.25</v>
      </c>
      <c r="D180">
        <v>135</v>
      </c>
      <c r="E180">
        <v>139.56</v>
      </c>
      <c r="F180">
        <v>8376900</v>
      </c>
      <c r="G180">
        <v>106.46</v>
      </c>
    </row>
    <row r="181" spans="1:7">
      <c r="A181" s="1">
        <v>35033</v>
      </c>
      <c r="B181">
        <v>139.31</v>
      </c>
      <c r="C181">
        <v>147.56</v>
      </c>
      <c r="D181">
        <v>139</v>
      </c>
      <c r="E181">
        <v>146.88</v>
      </c>
      <c r="F181">
        <v>5668200</v>
      </c>
      <c r="G181">
        <v>112.03</v>
      </c>
    </row>
    <row r="182" spans="1:7">
      <c r="A182" s="1">
        <v>35003</v>
      </c>
      <c r="B182">
        <v>136.5</v>
      </c>
      <c r="C182">
        <v>143</v>
      </c>
      <c r="D182">
        <v>134.59</v>
      </c>
      <c r="E182">
        <v>139.28</v>
      </c>
      <c r="F182">
        <v>6320200</v>
      </c>
      <c r="G182">
        <v>105.98</v>
      </c>
    </row>
    <row r="183" spans="1:7">
      <c r="A183" s="1">
        <v>34972</v>
      </c>
      <c r="B183">
        <v>127.94</v>
      </c>
      <c r="C183">
        <v>137.69</v>
      </c>
      <c r="D183">
        <v>123.44</v>
      </c>
      <c r="E183">
        <v>137</v>
      </c>
      <c r="F183">
        <v>9896000</v>
      </c>
      <c r="G183">
        <v>104.25</v>
      </c>
    </row>
    <row r="184" spans="1:7">
      <c r="A184" s="1">
        <v>34942</v>
      </c>
      <c r="B184">
        <v>132.94</v>
      </c>
      <c r="C184">
        <v>136.62</v>
      </c>
      <c r="D184">
        <v>125.56</v>
      </c>
      <c r="E184">
        <v>128.75</v>
      </c>
      <c r="F184">
        <v>8355700</v>
      </c>
      <c r="G184">
        <v>97.97</v>
      </c>
    </row>
    <row r="185" spans="1:7">
      <c r="A185" s="1">
        <v>34912</v>
      </c>
      <c r="B185">
        <v>132.75</v>
      </c>
      <c r="C185">
        <v>138.78</v>
      </c>
      <c r="D185">
        <v>127</v>
      </c>
      <c r="E185">
        <v>132.06</v>
      </c>
      <c r="F185">
        <v>7017200</v>
      </c>
      <c r="G185">
        <v>100.21</v>
      </c>
    </row>
    <row r="186" spans="1:7">
      <c r="A186" s="1">
        <v>34880</v>
      </c>
      <c r="B186">
        <v>137</v>
      </c>
      <c r="C186">
        <v>142.25</v>
      </c>
      <c r="D186">
        <v>132.56</v>
      </c>
      <c r="E186">
        <v>132.75</v>
      </c>
      <c r="F186">
        <v>5793400</v>
      </c>
      <c r="G186">
        <v>100.73</v>
      </c>
    </row>
    <row r="187" spans="1:7">
      <c r="A187" s="1">
        <v>34850</v>
      </c>
      <c r="B187">
        <v>130.12</v>
      </c>
      <c r="C187">
        <v>137.5</v>
      </c>
      <c r="D187">
        <v>128.02000000000001</v>
      </c>
      <c r="E187">
        <v>137</v>
      </c>
      <c r="F187">
        <v>8070300</v>
      </c>
      <c r="G187">
        <v>103.95</v>
      </c>
    </row>
    <row r="188" spans="1:7">
      <c r="A188" s="1">
        <v>34821</v>
      </c>
      <c r="B188">
        <v>133.44</v>
      </c>
      <c r="C188">
        <v>138</v>
      </c>
      <c r="D188">
        <v>128</v>
      </c>
      <c r="E188">
        <v>130.19999999999999</v>
      </c>
      <c r="F188">
        <v>9565700</v>
      </c>
      <c r="G188">
        <v>98.5</v>
      </c>
    </row>
    <row r="189" spans="1:7">
      <c r="A189" s="1">
        <v>34789</v>
      </c>
      <c r="B189">
        <v>129.69</v>
      </c>
      <c r="C189">
        <v>137.5</v>
      </c>
      <c r="D189">
        <v>128.12</v>
      </c>
      <c r="E189">
        <v>133.25</v>
      </c>
      <c r="F189">
        <v>7987900</v>
      </c>
      <c r="G189">
        <v>100.8</v>
      </c>
    </row>
    <row r="190" spans="1:7">
      <c r="A190" s="1">
        <v>34758</v>
      </c>
      <c r="B190">
        <v>123.66</v>
      </c>
      <c r="C190">
        <v>132.62</v>
      </c>
      <c r="D190">
        <v>121.78</v>
      </c>
      <c r="E190">
        <v>128.38</v>
      </c>
      <c r="F190">
        <v>6765400</v>
      </c>
      <c r="G190">
        <v>97.12</v>
      </c>
    </row>
    <row r="191" spans="1:7">
      <c r="A191" s="1">
        <v>34730</v>
      </c>
      <c r="B191">
        <v>128.69</v>
      </c>
      <c r="C191">
        <v>128.84</v>
      </c>
      <c r="D191">
        <v>121.33</v>
      </c>
      <c r="E191">
        <v>123.56</v>
      </c>
      <c r="F191">
        <v>9170800</v>
      </c>
      <c r="G191">
        <v>93.25</v>
      </c>
    </row>
    <row r="192" spans="1:7">
      <c r="A192" s="1">
        <v>34702</v>
      </c>
      <c r="B192">
        <v>123.38</v>
      </c>
      <c r="C192">
        <v>128.5</v>
      </c>
      <c r="D192">
        <v>120.38</v>
      </c>
      <c r="E192">
        <v>127.66</v>
      </c>
      <c r="F192">
        <v>7782900</v>
      </c>
      <c r="G192">
        <v>96.34</v>
      </c>
    </row>
    <row r="193" spans="1:7">
      <c r="A193" s="1">
        <v>34668</v>
      </c>
      <c r="B193">
        <v>116.12</v>
      </c>
      <c r="C193">
        <v>124.75</v>
      </c>
      <c r="D193">
        <v>113.75</v>
      </c>
      <c r="E193">
        <v>123.31</v>
      </c>
      <c r="F193">
        <v>7400700</v>
      </c>
      <c r="G193">
        <v>93.06</v>
      </c>
    </row>
    <row r="194" spans="1:7">
      <c r="A194" s="1">
        <v>34639</v>
      </c>
      <c r="B194">
        <v>110.81</v>
      </c>
      <c r="C194">
        <v>119.72</v>
      </c>
      <c r="D194">
        <v>110.19</v>
      </c>
      <c r="E194">
        <v>116.12</v>
      </c>
      <c r="F194">
        <v>7253700</v>
      </c>
      <c r="G194">
        <v>87.35</v>
      </c>
    </row>
    <row r="195" spans="1:7">
      <c r="A195" s="1">
        <v>34607</v>
      </c>
      <c r="B195">
        <v>100.03</v>
      </c>
      <c r="C195">
        <v>110.91</v>
      </c>
      <c r="D195">
        <v>92.22</v>
      </c>
      <c r="E195">
        <v>110</v>
      </c>
      <c r="F195">
        <v>11773800</v>
      </c>
      <c r="G195">
        <v>82.74</v>
      </c>
    </row>
    <row r="196" spans="1:7">
      <c r="A196" s="1">
        <v>34577</v>
      </c>
      <c r="B196">
        <v>96.06</v>
      </c>
      <c r="C196">
        <v>107</v>
      </c>
      <c r="D196">
        <v>93.62</v>
      </c>
      <c r="E196">
        <v>101.75</v>
      </c>
      <c r="F196">
        <v>13203700</v>
      </c>
      <c r="G196">
        <v>76.53</v>
      </c>
    </row>
    <row r="197" spans="1:7">
      <c r="A197" s="1">
        <v>34548</v>
      </c>
      <c r="B197">
        <v>111.78</v>
      </c>
      <c r="C197">
        <v>112.42</v>
      </c>
      <c r="D197">
        <v>95</v>
      </c>
      <c r="E197">
        <v>96</v>
      </c>
      <c r="F197">
        <v>13862100</v>
      </c>
      <c r="G197">
        <v>71.95</v>
      </c>
    </row>
    <row r="198" spans="1:7">
      <c r="A198" s="1">
        <v>34515</v>
      </c>
      <c r="B198">
        <v>114.06</v>
      </c>
      <c r="C198">
        <v>119.23</v>
      </c>
      <c r="D198">
        <v>111.31</v>
      </c>
      <c r="E198">
        <v>111.78</v>
      </c>
      <c r="F198">
        <v>7407300</v>
      </c>
      <c r="G198">
        <v>83.78</v>
      </c>
    </row>
    <row r="199" spans="1:7">
      <c r="A199" s="1">
        <v>34485</v>
      </c>
      <c r="B199">
        <v>108.97</v>
      </c>
      <c r="C199">
        <v>114.69</v>
      </c>
      <c r="D199">
        <v>107.5</v>
      </c>
      <c r="E199">
        <v>113.31</v>
      </c>
      <c r="F199">
        <v>6649000</v>
      </c>
      <c r="G199">
        <v>84.93</v>
      </c>
    </row>
    <row r="200" spans="1:7">
      <c r="A200" s="1">
        <v>34454</v>
      </c>
      <c r="B200">
        <v>111.75</v>
      </c>
      <c r="C200">
        <v>113.31</v>
      </c>
      <c r="D200">
        <v>107.58</v>
      </c>
      <c r="E200">
        <v>109.03</v>
      </c>
      <c r="F200">
        <v>6051800</v>
      </c>
      <c r="G200">
        <v>81.459999999999994</v>
      </c>
    </row>
    <row r="201" spans="1:7">
      <c r="A201" s="1">
        <v>34424</v>
      </c>
      <c r="B201">
        <v>110.31</v>
      </c>
      <c r="C201">
        <v>113.44</v>
      </c>
      <c r="D201">
        <v>107.62</v>
      </c>
      <c r="E201">
        <v>111.34</v>
      </c>
      <c r="F201">
        <v>6062500</v>
      </c>
      <c r="G201">
        <v>83.19</v>
      </c>
    </row>
    <row r="202" spans="1:7">
      <c r="A202" s="1">
        <v>34394</v>
      </c>
      <c r="B202">
        <v>105.25</v>
      </c>
      <c r="C202">
        <v>111.53</v>
      </c>
      <c r="D202">
        <v>103.16</v>
      </c>
      <c r="E202">
        <v>109.94</v>
      </c>
      <c r="F202">
        <v>4238300</v>
      </c>
      <c r="G202">
        <v>82.14</v>
      </c>
    </row>
    <row r="203" spans="1:7">
      <c r="A203" s="1">
        <v>34366</v>
      </c>
      <c r="B203">
        <v>99.91</v>
      </c>
      <c r="C203">
        <v>105.53</v>
      </c>
      <c r="D203">
        <v>99.72</v>
      </c>
      <c r="E203">
        <v>105.12</v>
      </c>
      <c r="F203">
        <v>3851400</v>
      </c>
      <c r="G203">
        <v>78.319999999999993</v>
      </c>
    </row>
    <row r="204" spans="1:7">
      <c r="A204" s="1">
        <v>34335</v>
      </c>
      <c r="B204">
        <v>97.31</v>
      </c>
      <c r="C204">
        <v>99.56</v>
      </c>
      <c r="D204">
        <v>90.91</v>
      </c>
      <c r="E204">
        <v>98.31</v>
      </c>
      <c r="F204">
        <v>5411500</v>
      </c>
      <c r="G204">
        <v>73.239999999999995</v>
      </c>
    </row>
    <row r="205" spans="1:7">
      <c r="A205" s="1">
        <v>34303</v>
      </c>
      <c r="B205">
        <v>96.22</v>
      </c>
      <c r="C205">
        <v>99</v>
      </c>
      <c r="D205">
        <v>92.38</v>
      </c>
      <c r="E205">
        <v>97.06</v>
      </c>
      <c r="F205">
        <v>3796400</v>
      </c>
      <c r="G205">
        <v>72.31</v>
      </c>
    </row>
    <row r="206" spans="1:7">
      <c r="A206" s="1">
        <v>34275</v>
      </c>
      <c r="B206">
        <v>93.19</v>
      </c>
      <c r="C206">
        <v>96.81</v>
      </c>
      <c r="D206">
        <v>90.09</v>
      </c>
      <c r="E206">
        <v>95.62</v>
      </c>
      <c r="F206">
        <v>4985300</v>
      </c>
      <c r="G206">
        <v>70.959999999999994</v>
      </c>
    </row>
    <row r="207" spans="1:7">
      <c r="A207" s="1">
        <v>34242</v>
      </c>
      <c r="B207">
        <v>95.25</v>
      </c>
      <c r="C207">
        <v>98.5</v>
      </c>
      <c r="D207">
        <v>84.38</v>
      </c>
      <c r="E207">
        <v>92.06</v>
      </c>
      <c r="F207">
        <v>6283100</v>
      </c>
      <c r="G207">
        <v>68.31</v>
      </c>
    </row>
    <row r="208" spans="1:7">
      <c r="A208" s="1">
        <v>34213</v>
      </c>
      <c r="B208">
        <v>90.69</v>
      </c>
      <c r="C208">
        <v>96.38</v>
      </c>
      <c r="D208">
        <v>90.25</v>
      </c>
      <c r="E208">
        <v>94.38</v>
      </c>
      <c r="F208">
        <v>3941800</v>
      </c>
      <c r="G208">
        <v>70.03</v>
      </c>
    </row>
    <row r="209" spans="1:7">
      <c r="A209" s="1">
        <v>34181</v>
      </c>
      <c r="B209">
        <v>95.5</v>
      </c>
      <c r="C209">
        <v>96.62</v>
      </c>
      <c r="D209">
        <v>89.34</v>
      </c>
      <c r="E209">
        <v>90.38</v>
      </c>
      <c r="F209">
        <v>4842800</v>
      </c>
      <c r="G209">
        <v>66.819999999999993</v>
      </c>
    </row>
    <row r="210" spans="1:7">
      <c r="A210" s="1">
        <v>34150</v>
      </c>
      <c r="B210">
        <v>88.5</v>
      </c>
      <c r="C210">
        <v>96.03</v>
      </c>
      <c r="D210">
        <v>88.39</v>
      </c>
      <c r="E210">
        <v>95.31</v>
      </c>
      <c r="F210">
        <v>3068100</v>
      </c>
      <c r="G210">
        <v>70.47</v>
      </c>
    </row>
    <row r="211" spans="1:7">
      <c r="A211" s="1">
        <v>34121</v>
      </c>
      <c r="B211">
        <v>85.34</v>
      </c>
      <c r="C211">
        <v>90.5</v>
      </c>
      <c r="D211">
        <v>84.08</v>
      </c>
      <c r="E211">
        <v>88.31</v>
      </c>
      <c r="F211">
        <v>2367400</v>
      </c>
      <c r="G211">
        <v>65.290000000000006</v>
      </c>
    </row>
    <row r="212" spans="1:7">
      <c r="A212" s="1">
        <v>34089</v>
      </c>
      <c r="B212">
        <v>80.22</v>
      </c>
      <c r="C212">
        <v>85.56</v>
      </c>
      <c r="D212">
        <v>79.31</v>
      </c>
      <c r="E212">
        <v>85.16</v>
      </c>
      <c r="F212">
        <v>1886500</v>
      </c>
      <c r="G212">
        <v>62.71</v>
      </c>
    </row>
    <row r="213" spans="1:7">
      <c r="A213" s="1">
        <v>34059</v>
      </c>
      <c r="B213">
        <v>75.25</v>
      </c>
      <c r="C213">
        <v>80.69</v>
      </c>
      <c r="D213">
        <v>73.31</v>
      </c>
      <c r="E213">
        <v>80.09</v>
      </c>
      <c r="F213">
        <v>2775000</v>
      </c>
      <c r="G213">
        <v>58.99</v>
      </c>
    </row>
    <row r="214" spans="1:7">
      <c r="A214" s="1">
        <v>34030</v>
      </c>
      <c r="B214">
        <v>78.75</v>
      </c>
      <c r="C214">
        <v>81.8</v>
      </c>
      <c r="D214">
        <v>75.25</v>
      </c>
      <c r="E214">
        <v>75.38</v>
      </c>
      <c r="F214">
        <v>2089200</v>
      </c>
      <c r="G214">
        <v>55.51</v>
      </c>
    </row>
    <row r="215" spans="1:7">
      <c r="A215" s="1">
        <v>34002</v>
      </c>
      <c r="B215">
        <v>78.72</v>
      </c>
      <c r="C215">
        <v>82</v>
      </c>
      <c r="D215">
        <v>77.12</v>
      </c>
      <c r="E215">
        <v>79.16</v>
      </c>
      <c r="F215">
        <v>1736300</v>
      </c>
      <c r="G215">
        <v>58.07</v>
      </c>
    </row>
    <row r="216" spans="1:7">
      <c r="A216" s="1">
        <v>33970</v>
      </c>
      <c r="B216">
        <v>74.38</v>
      </c>
      <c r="C216">
        <v>79.69</v>
      </c>
      <c r="D216">
        <v>72.75</v>
      </c>
      <c r="E216">
        <v>78.41</v>
      </c>
      <c r="F216">
        <v>2128700</v>
      </c>
      <c r="G216">
        <v>57.52</v>
      </c>
    </row>
    <row r="217" spans="1:7">
      <c r="A217" s="1">
        <v>33939</v>
      </c>
      <c r="B217">
        <v>75.92</v>
      </c>
      <c r="C217">
        <v>76.58</v>
      </c>
      <c r="D217">
        <v>71.88</v>
      </c>
      <c r="E217">
        <v>73.84</v>
      </c>
      <c r="F217">
        <v>1730000</v>
      </c>
      <c r="G217">
        <v>54.18</v>
      </c>
    </row>
    <row r="218" spans="1:7">
      <c r="A218" s="1">
        <v>33908</v>
      </c>
      <c r="B218">
        <v>70.98</v>
      </c>
      <c r="C218">
        <v>76.69</v>
      </c>
      <c r="D218">
        <v>70.27</v>
      </c>
      <c r="E218">
        <v>76.02</v>
      </c>
      <c r="F218">
        <v>1258100</v>
      </c>
      <c r="G218">
        <v>55.5</v>
      </c>
    </row>
    <row r="219" spans="1:7">
      <c r="A219" s="1">
        <v>33877</v>
      </c>
      <c r="B219">
        <v>68.7</v>
      </c>
      <c r="C219">
        <v>71.62</v>
      </c>
      <c r="D219">
        <v>68.44</v>
      </c>
      <c r="E219">
        <v>70.84</v>
      </c>
      <c r="F219">
        <v>674700</v>
      </c>
      <c r="G219">
        <v>51.72</v>
      </c>
    </row>
    <row r="220" spans="1:7">
      <c r="A220" s="1">
        <v>33849</v>
      </c>
      <c r="B220">
        <v>64.47</v>
      </c>
      <c r="C220">
        <v>69.25</v>
      </c>
      <c r="D220">
        <v>64.38</v>
      </c>
      <c r="E220">
        <v>68.62</v>
      </c>
      <c r="F220">
        <v>889700</v>
      </c>
      <c r="G220">
        <v>50.1</v>
      </c>
    </row>
    <row r="221" spans="1:7">
      <c r="A221" s="1">
        <v>33816</v>
      </c>
      <c r="B221">
        <v>64.16</v>
      </c>
      <c r="C221">
        <v>67.34</v>
      </c>
      <c r="D221">
        <v>64.06</v>
      </c>
      <c r="E221">
        <v>65.33</v>
      </c>
      <c r="F221">
        <v>777000</v>
      </c>
      <c r="G221">
        <v>47.45</v>
      </c>
    </row>
    <row r="222" spans="1:7">
      <c r="A222" s="1">
        <v>33785</v>
      </c>
      <c r="B222">
        <v>67.28</v>
      </c>
      <c r="C222">
        <v>67.7</v>
      </c>
      <c r="D222">
        <v>60.38</v>
      </c>
      <c r="E222">
        <v>64.09</v>
      </c>
      <c r="F222">
        <v>1344400</v>
      </c>
      <c r="G222">
        <v>46.55</v>
      </c>
    </row>
    <row r="223" spans="1:7">
      <c r="A223" s="1">
        <v>33757</v>
      </c>
      <c r="B223">
        <v>66.89</v>
      </c>
      <c r="C223">
        <v>68.5</v>
      </c>
      <c r="D223">
        <v>66.16</v>
      </c>
      <c r="E223">
        <v>67.11</v>
      </c>
      <c r="F223">
        <v>896600</v>
      </c>
      <c r="G223">
        <v>48.74</v>
      </c>
    </row>
    <row r="224" spans="1:7">
      <c r="A224" s="1">
        <v>33724</v>
      </c>
      <c r="B224">
        <v>65.38</v>
      </c>
      <c r="C224">
        <v>68.44</v>
      </c>
      <c r="D224">
        <v>63.08</v>
      </c>
      <c r="E224">
        <v>66.88</v>
      </c>
      <c r="F224">
        <v>835300</v>
      </c>
      <c r="G224">
        <v>48.32</v>
      </c>
    </row>
    <row r="225" spans="1:7">
      <c r="A225" s="1">
        <v>33694</v>
      </c>
      <c r="B225">
        <v>65</v>
      </c>
      <c r="C225">
        <v>65.81</v>
      </c>
      <c r="D225">
        <v>62.12</v>
      </c>
      <c r="E225">
        <v>65.39</v>
      </c>
      <c r="F225">
        <v>723000</v>
      </c>
      <c r="G225">
        <v>47.25</v>
      </c>
    </row>
    <row r="226" spans="1:7">
      <c r="A226" s="1">
        <v>33663</v>
      </c>
      <c r="B226">
        <v>64.64</v>
      </c>
      <c r="C226">
        <v>65.97</v>
      </c>
      <c r="D226">
        <v>62</v>
      </c>
      <c r="E226">
        <v>64.69</v>
      </c>
      <c r="F226">
        <v>927600</v>
      </c>
      <c r="G226">
        <v>46.74</v>
      </c>
    </row>
    <row r="227" spans="1:7">
      <c r="A227" s="1">
        <v>33634</v>
      </c>
      <c r="B227">
        <v>63.61</v>
      </c>
      <c r="C227">
        <v>66.69</v>
      </c>
      <c r="D227">
        <v>63.44</v>
      </c>
      <c r="E227">
        <v>63.88</v>
      </c>
      <c r="F227">
        <v>788200</v>
      </c>
      <c r="G227">
        <v>45.95</v>
      </c>
    </row>
    <row r="228" spans="1:7">
      <c r="A228" s="1">
        <v>33604</v>
      </c>
      <c r="B228">
        <v>61.41</v>
      </c>
      <c r="C228">
        <v>63.69</v>
      </c>
      <c r="D228">
        <v>59.64</v>
      </c>
      <c r="E228">
        <v>63.67</v>
      </c>
      <c r="F228">
        <v>507200</v>
      </c>
      <c r="G228">
        <v>45.8</v>
      </c>
    </row>
    <row r="229" spans="1:7">
      <c r="A229" s="1">
        <v>33572</v>
      </c>
      <c r="B229">
        <v>60.98</v>
      </c>
      <c r="C229">
        <v>62.8</v>
      </c>
      <c r="D229">
        <v>60.58</v>
      </c>
      <c r="E229">
        <v>61.48</v>
      </c>
      <c r="F229">
        <v>507800</v>
      </c>
      <c r="G229">
        <v>44.23</v>
      </c>
    </row>
    <row r="230" spans="1:7">
      <c r="A230" s="1">
        <v>33542</v>
      </c>
      <c r="B230">
        <v>58.28</v>
      </c>
      <c r="C230">
        <v>61.2</v>
      </c>
      <c r="D230">
        <v>58.23</v>
      </c>
      <c r="E230">
        <v>60.91</v>
      </c>
      <c r="F230">
        <v>434600</v>
      </c>
      <c r="G230">
        <v>43.54</v>
      </c>
    </row>
    <row r="231" spans="1:7">
      <c r="A231" s="1">
        <v>33512</v>
      </c>
      <c r="B231">
        <v>58.48</v>
      </c>
      <c r="C231">
        <v>59.19</v>
      </c>
      <c r="D231">
        <v>57.27</v>
      </c>
      <c r="E231">
        <v>58.31</v>
      </c>
      <c r="F231">
        <v>429600</v>
      </c>
      <c r="G231">
        <v>41.69</v>
      </c>
    </row>
    <row r="232" spans="1:7">
      <c r="A232" s="1">
        <v>33481</v>
      </c>
      <c r="B232">
        <v>56.39</v>
      </c>
      <c r="C232">
        <v>58.91</v>
      </c>
      <c r="D232">
        <v>56.34</v>
      </c>
      <c r="E232">
        <v>58.48</v>
      </c>
      <c r="F232">
        <v>401900</v>
      </c>
      <c r="G232">
        <v>41.81</v>
      </c>
    </row>
    <row r="233" spans="1:7">
      <c r="A233" s="1">
        <v>33450</v>
      </c>
      <c r="B233">
        <v>56.23</v>
      </c>
      <c r="C233">
        <v>56.8</v>
      </c>
      <c r="D233">
        <v>55.42</v>
      </c>
      <c r="E233">
        <v>56.41</v>
      </c>
      <c r="F233">
        <v>373500</v>
      </c>
      <c r="G233">
        <v>40.11</v>
      </c>
    </row>
    <row r="234" spans="1:7">
      <c r="A234" s="1">
        <v>33421</v>
      </c>
      <c r="B234">
        <v>54.47</v>
      </c>
      <c r="C234">
        <v>56.7</v>
      </c>
      <c r="D234">
        <v>54.2</v>
      </c>
      <c r="E234">
        <v>56.16</v>
      </c>
      <c r="F234">
        <v>292500</v>
      </c>
      <c r="G234">
        <v>39.93</v>
      </c>
    </row>
    <row r="235" spans="1:7">
      <c r="A235" s="1">
        <v>33389</v>
      </c>
      <c r="B235">
        <v>53.41</v>
      </c>
      <c r="C235">
        <v>55.16</v>
      </c>
      <c r="D235">
        <v>52.75</v>
      </c>
      <c r="E235">
        <v>54.41</v>
      </c>
      <c r="F235">
        <v>295600</v>
      </c>
      <c r="G235">
        <v>38.69</v>
      </c>
    </row>
    <row r="236" spans="1:7">
      <c r="A236" s="1">
        <v>33358</v>
      </c>
      <c r="B236">
        <v>51.55</v>
      </c>
      <c r="C236">
        <v>53.64</v>
      </c>
      <c r="D236">
        <v>51.39</v>
      </c>
      <c r="E236">
        <v>53.64</v>
      </c>
      <c r="F236">
        <v>343200</v>
      </c>
      <c r="G236">
        <v>37.92</v>
      </c>
    </row>
    <row r="237" spans="1:7">
      <c r="A237" s="1">
        <v>33330</v>
      </c>
      <c r="B237">
        <v>50.09</v>
      </c>
      <c r="C237">
        <v>51.67</v>
      </c>
      <c r="D237">
        <v>50.06</v>
      </c>
      <c r="E237">
        <v>51.59</v>
      </c>
      <c r="F237">
        <v>238200</v>
      </c>
      <c r="G237">
        <v>36.47</v>
      </c>
    </row>
    <row r="238" spans="1:7">
      <c r="A238" s="1">
        <v>33297</v>
      </c>
      <c r="B238">
        <v>48.97</v>
      </c>
      <c r="C238">
        <v>50.89</v>
      </c>
      <c r="D238">
        <v>48.22</v>
      </c>
      <c r="E238">
        <v>50.11</v>
      </c>
      <c r="F238">
        <v>220800</v>
      </c>
      <c r="G238">
        <v>35.42</v>
      </c>
    </row>
    <row r="239" spans="1:7">
      <c r="A239" s="1">
        <v>33269</v>
      </c>
      <c r="B239">
        <v>47.16</v>
      </c>
      <c r="C239">
        <v>49.16</v>
      </c>
      <c r="D239">
        <v>47</v>
      </c>
      <c r="E239">
        <v>49.02</v>
      </c>
      <c r="F239">
        <v>339300</v>
      </c>
      <c r="G239">
        <v>34.46</v>
      </c>
    </row>
    <row r="240" spans="1:7">
      <c r="A240" s="1">
        <v>33240</v>
      </c>
      <c r="B240">
        <v>45.7</v>
      </c>
      <c r="C240">
        <v>47.23</v>
      </c>
      <c r="D240">
        <v>45.69</v>
      </c>
      <c r="E240">
        <v>47.09</v>
      </c>
      <c r="F240">
        <v>137800</v>
      </c>
      <c r="G240">
        <v>33.11</v>
      </c>
    </row>
    <row r="241" spans="1:7">
      <c r="A241" s="1">
        <v>33207</v>
      </c>
      <c r="B241">
        <v>45.64</v>
      </c>
      <c r="C241">
        <v>46.41</v>
      </c>
      <c r="D241">
        <v>44.69</v>
      </c>
      <c r="E241">
        <v>45.56</v>
      </c>
      <c r="F241">
        <v>513200</v>
      </c>
      <c r="G241">
        <v>32.04</v>
      </c>
    </row>
    <row r="242" spans="1:7">
      <c r="A242" s="1">
        <v>33177</v>
      </c>
      <c r="B242">
        <v>47.28</v>
      </c>
      <c r="C242">
        <v>47.33</v>
      </c>
      <c r="D242">
        <v>44.61</v>
      </c>
      <c r="E242">
        <v>45.59</v>
      </c>
      <c r="F242">
        <v>239300</v>
      </c>
      <c r="G242">
        <v>31.81</v>
      </c>
    </row>
    <row r="243" spans="1:7">
      <c r="A243" s="1">
        <v>33148</v>
      </c>
      <c r="B243">
        <v>46.2</v>
      </c>
      <c r="C243">
        <v>47.7</v>
      </c>
      <c r="D243">
        <v>45</v>
      </c>
      <c r="E243">
        <v>47.48</v>
      </c>
      <c r="F243">
        <v>260600</v>
      </c>
      <c r="G243">
        <v>33.119999999999997</v>
      </c>
    </row>
    <row r="244" spans="1:7">
      <c r="A244" s="1">
        <v>33116</v>
      </c>
      <c r="B244">
        <v>47.5</v>
      </c>
      <c r="C244">
        <v>47.72</v>
      </c>
      <c r="D244">
        <v>45.73</v>
      </c>
      <c r="E244">
        <v>46.17</v>
      </c>
      <c r="F244">
        <v>300600</v>
      </c>
      <c r="G244">
        <v>32.21</v>
      </c>
    </row>
    <row r="245" spans="1:7">
      <c r="A245" s="1">
        <v>33085</v>
      </c>
      <c r="B245">
        <v>45.94</v>
      </c>
      <c r="C245">
        <v>47.98</v>
      </c>
      <c r="D245">
        <v>45.66</v>
      </c>
      <c r="E245">
        <v>47.66</v>
      </c>
      <c r="F245">
        <v>360900</v>
      </c>
      <c r="G245">
        <v>33.04</v>
      </c>
    </row>
    <row r="246" spans="1:7">
      <c r="A246" s="1">
        <v>33054</v>
      </c>
      <c r="B246">
        <v>44.69</v>
      </c>
      <c r="C246">
        <v>46.05</v>
      </c>
      <c r="D246">
        <v>44.38</v>
      </c>
      <c r="E246">
        <v>45.91</v>
      </c>
      <c r="F246">
        <v>295500</v>
      </c>
      <c r="G246">
        <v>31.83</v>
      </c>
    </row>
    <row r="247" spans="1:7">
      <c r="A247" s="1">
        <v>33024</v>
      </c>
      <c r="B247">
        <v>45.7</v>
      </c>
      <c r="C247">
        <v>46.56</v>
      </c>
      <c r="D247">
        <v>44</v>
      </c>
      <c r="E247">
        <v>44.47</v>
      </c>
      <c r="F247">
        <v>482900</v>
      </c>
      <c r="G247">
        <v>30.83</v>
      </c>
    </row>
    <row r="248" spans="1:7">
      <c r="A248" s="1">
        <v>32994</v>
      </c>
      <c r="B248">
        <v>45.09</v>
      </c>
      <c r="C248">
        <v>45.94</v>
      </c>
      <c r="D248">
        <v>44.17</v>
      </c>
      <c r="E248">
        <v>45.81</v>
      </c>
      <c r="F248">
        <v>414500</v>
      </c>
      <c r="G248">
        <v>31.56</v>
      </c>
    </row>
    <row r="249" spans="1:7">
      <c r="A249" s="1">
        <v>32966</v>
      </c>
      <c r="B249">
        <v>43.34</v>
      </c>
      <c r="C249">
        <v>45.36</v>
      </c>
      <c r="D249">
        <v>43.34</v>
      </c>
      <c r="E249">
        <v>45.09</v>
      </c>
      <c r="F249">
        <v>626800</v>
      </c>
      <c r="G249">
        <v>31.06</v>
      </c>
    </row>
    <row r="250" spans="1:7">
      <c r="A250" s="1">
        <v>32932</v>
      </c>
      <c r="B250">
        <v>46.81</v>
      </c>
      <c r="C250">
        <v>47.31</v>
      </c>
      <c r="D250">
        <v>43.53</v>
      </c>
      <c r="E250">
        <v>44.59</v>
      </c>
      <c r="F250">
        <v>673600</v>
      </c>
      <c r="G250">
        <v>30.72</v>
      </c>
    </row>
    <row r="251" spans="1:7">
      <c r="A251" s="1">
        <v>32904</v>
      </c>
      <c r="B251">
        <v>48.16</v>
      </c>
      <c r="C251">
        <v>48.28</v>
      </c>
      <c r="D251">
        <v>46.56</v>
      </c>
      <c r="E251">
        <v>46.81</v>
      </c>
      <c r="F251">
        <v>595100</v>
      </c>
      <c r="G251">
        <v>32.06</v>
      </c>
    </row>
    <row r="252" spans="1:7">
      <c r="A252" s="1">
        <v>32875</v>
      </c>
      <c r="B252">
        <v>46.59</v>
      </c>
      <c r="C252">
        <v>48.31</v>
      </c>
      <c r="D252">
        <v>46.41</v>
      </c>
      <c r="E252">
        <v>48.22</v>
      </c>
      <c r="F252">
        <v>340500</v>
      </c>
      <c r="G252">
        <v>33.020000000000003</v>
      </c>
    </row>
    <row r="253" spans="1:7">
      <c r="A253" s="1">
        <v>32842</v>
      </c>
      <c r="B253">
        <v>46.59</v>
      </c>
      <c r="C253">
        <v>47.16</v>
      </c>
      <c r="D253">
        <v>46.38</v>
      </c>
      <c r="E253">
        <v>46.59</v>
      </c>
      <c r="F253">
        <v>292700</v>
      </c>
      <c r="G253">
        <v>31.91</v>
      </c>
    </row>
    <row r="254" spans="1:7">
      <c r="A254" s="1">
        <v>32812</v>
      </c>
      <c r="B254">
        <v>46.78</v>
      </c>
      <c r="C254">
        <v>47</v>
      </c>
      <c r="D254">
        <v>45.53</v>
      </c>
      <c r="E254">
        <v>46.34</v>
      </c>
      <c r="F254">
        <v>265700</v>
      </c>
      <c r="G254">
        <v>31.52</v>
      </c>
    </row>
    <row r="255" spans="1:7">
      <c r="A255" s="1">
        <v>32781</v>
      </c>
      <c r="B255">
        <v>45.88</v>
      </c>
      <c r="C255">
        <v>47.16</v>
      </c>
      <c r="D255">
        <v>45.72</v>
      </c>
      <c r="E255">
        <v>46.84</v>
      </c>
      <c r="F255">
        <v>335800</v>
      </c>
      <c r="G255">
        <v>31.86</v>
      </c>
    </row>
    <row r="256" spans="1:7">
      <c r="A256" s="1">
        <v>32751</v>
      </c>
      <c r="B256">
        <v>46.41</v>
      </c>
      <c r="C256">
        <v>46.59</v>
      </c>
      <c r="D256">
        <v>44.81</v>
      </c>
      <c r="E256">
        <v>45.94</v>
      </c>
      <c r="F256">
        <v>212800</v>
      </c>
      <c r="G256">
        <v>31.25</v>
      </c>
    </row>
    <row r="257" spans="1:7">
      <c r="A257" s="1">
        <v>32721</v>
      </c>
      <c r="B257">
        <v>44.91</v>
      </c>
      <c r="C257">
        <v>46.56</v>
      </c>
      <c r="D257">
        <v>44.84</v>
      </c>
      <c r="E257">
        <v>46.56</v>
      </c>
      <c r="F257">
        <v>250300</v>
      </c>
      <c r="G257">
        <v>31.48</v>
      </c>
    </row>
    <row r="258" spans="1:7">
      <c r="A258" s="1">
        <v>32689</v>
      </c>
      <c r="B258">
        <v>45.12</v>
      </c>
      <c r="C258">
        <v>45.22</v>
      </c>
      <c r="D258">
        <v>44.16</v>
      </c>
      <c r="E258">
        <v>44.84</v>
      </c>
      <c r="F258">
        <v>294900</v>
      </c>
      <c r="G258">
        <v>30.31</v>
      </c>
    </row>
    <row r="259" spans="1:7">
      <c r="A259" s="1">
        <v>32659</v>
      </c>
      <c r="B259">
        <v>45.38</v>
      </c>
      <c r="C259">
        <v>45.81</v>
      </c>
      <c r="D259">
        <v>44.22</v>
      </c>
      <c r="E259">
        <v>45.06</v>
      </c>
      <c r="F259">
        <v>176100</v>
      </c>
      <c r="G259">
        <v>30.46</v>
      </c>
    </row>
    <row r="260" spans="1:7">
      <c r="A260" s="1">
        <v>32630</v>
      </c>
      <c r="B260">
        <v>44.09</v>
      </c>
      <c r="C260">
        <v>45.66</v>
      </c>
      <c r="D260">
        <v>43.84</v>
      </c>
      <c r="E260">
        <v>45.22</v>
      </c>
      <c r="F260">
        <v>94300</v>
      </c>
      <c r="G260">
        <v>30.35</v>
      </c>
    </row>
    <row r="261" spans="1:7">
      <c r="A261" s="1">
        <v>32598</v>
      </c>
      <c r="B261">
        <v>45.25</v>
      </c>
      <c r="C261">
        <v>45.25</v>
      </c>
      <c r="D261">
        <v>43.28</v>
      </c>
      <c r="E261">
        <v>44.03</v>
      </c>
      <c r="F261">
        <v>132600</v>
      </c>
      <c r="G261">
        <v>29.55</v>
      </c>
    </row>
    <row r="262" spans="1:7">
      <c r="A262" s="1">
        <v>32567</v>
      </c>
      <c r="B262">
        <v>44.56</v>
      </c>
      <c r="C262">
        <v>45.84</v>
      </c>
      <c r="D262">
        <v>44.22</v>
      </c>
      <c r="E262">
        <v>45.19</v>
      </c>
      <c r="F262">
        <v>136100</v>
      </c>
      <c r="G262">
        <v>30.33</v>
      </c>
    </row>
    <row r="263" spans="1:7">
      <c r="A263" s="1">
        <v>32539</v>
      </c>
      <c r="B263">
        <v>43.97</v>
      </c>
      <c r="C263">
        <v>45.12</v>
      </c>
      <c r="D263">
        <v>42.81</v>
      </c>
      <c r="E263">
        <v>44.41</v>
      </c>
      <c r="F263">
        <v>288600</v>
      </c>
      <c r="G263">
        <v>29.67</v>
      </c>
    </row>
    <row r="264" spans="1:7">
      <c r="A264" s="1">
        <v>32536</v>
      </c>
      <c r="B264">
        <v>43.97</v>
      </c>
      <c r="C264">
        <v>43.97</v>
      </c>
      <c r="D264">
        <v>43.75</v>
      </c>
      <c r="E264">
        <v>43.94</v>
      </c>
      <c r="F264">
        <v>2006400</v>
      </c>
      <c r="G264">
        <v>29.35</v>
      </c>
    </row>
  </sheetData>
  <sheetCalcPr fullCalcOnLoad="1"/>
  <autoFilter ref="A1:A264"/>
  <phoneticPr fontId="3" type="noConversion"/>
  <pageMargins left="0.75" right="0.75" top="1" bottom="1" header="0.5" footer="0.5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122"/>
  <sheetViews>
    <sheetView workbookViewId="0">
      <selection activeCell="D32" sqref="D32"/>
    </sheetView>
  </sheetViews>
  <sheetFormatPr baseColWidth="10" defaultRowHeight="13"/>
  <sheetData>
    <row r="1" spans="1:7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</row>
    <row r="2" spans="1:7">
      <c r="A2" s="1">
        <v>40484</v>
      </c>
      <c r="B2">
        <v>112.39</v>
      </c>
      <c r="C2">
        <v>113.15</v>
      </c>
      <c r="D2">
        <v>109.67</v>
      </c>
      <c r="E2">
        <v>112.04</v>
      </c>
      <c r="F2">
        <v>10034000</v>
      </c>
      <c r="G2">
        <v>112.04</v>
      </c>
    </row>
    <row r="3" spans="1:7">
      <c r="A3" s="1">
        <v>40451</v>
      </c>
      <c r="B3">
        <v>116.61</v>
      </c>
      <c r="C3">
        <v>120.5</v>
      </c>
      <c r="D3">
        <v>111.66</v>
      </c>
      <c r="E3">
        <v>112.66</v>
      </c>
      <c r="F3">
        <v>7537800</v>
      </c>
      <c r="G3">
        <v>112.66</v>
      </c>
    </row>
    <row r="4" spans="1:7">
      <c r="A4" s="1">
        <v>40422</v>
      </c>
      <c r="B4">
        <v>121.97</v>
      </c>
      <c r="C4">
        <v>122.66</v>
      </c>
      <c r="D4">
        <v>115.85</v>
      </c>
      <c r="E4">
        <v>116.21</v>
      </c>
      <c r="F4">
        <v>7171300</v>
      </c>
      <c r="G4">
        <v>116.21</v>
      </c>
    </row>
    <row r="5" spans="1:7">
      <c r="A5" s="1">
        <v>40390</v>
      </c>
      <c r="B5">
        <v>124.54</v>
      </c>
      <c r="C5">
        <v>126.81</v>
      </c>
      <c r="D5">
        <v>122.45</v>
      </c>
      <c r="E5">
        <v>123.86</v>
      </c>
      <c r="F5">
        <v>5802800</v>
      </c>
      <c r="G5">
        <v>123.86</v>
      </c>
    </row>
    <row r="6" spans="1:7">
      <c r="A6" s="1">
        <v>40359</v>
      </c>
      <c r="B6">
        <v>127.99</v>
      </c>
      <c r="C6">
        <v>129.21</v>
      </c>
      <c r="D6">
        <v>123.23</v>
      </c>
      <c r="E6">
        <v>123.39</v>
      </c>
      <c r="F6">
        <v>6841000</v>
      </c>
      <c r="G6">
        <v>123.39</v>
      </c>
    </row>
    <row r="7" spans="1:7">
      <c r="A7" s="1">
        <v>40330</v>
      </c>
      <c r="B7">
        <v>119.93</v>
      </c>
      <c r="C7">
        <v>128.04</v>
      </c>
      <c r="D7">
        <v>119.42</v>
      </c>
      <c r="E7">
        <v>128.04</v>
      </c>
      <c r="F7">
        <v>7528600</v>
      </c>
      <c r="G7">
        <v>128.04</v>
      </c>
    </row>
    <row r="8" spans="1:7">
      <c r="A8" s="1">
        <v>40298</v>
      </c>
      <c r="B8">
        <v>123.17</v>
      </c>
      <c r="C8">
        <v>126.63</v>
      </c>
      <c r="D8">
        <v>119.62</v>
      </c>
      <c r="E8">
        <v>120.43</v>
      </c>
      <c r="F8">
        <v>5811200</v>
      </c>
      <c r="G8">
        <v>120.43</v>
      </c>
    </row>
    <row r="9" spans="1:7">
      <c r="A9" s="1">
        <v>40268</v>
      </c>
      <c r="B9">
        <v>123.71</v>
      </c>
      <c r="C9">
        <v>128.25</v>
      </c>
      <c r="D9">
        <v>122.84</v>
      </c>
      <c r="E9">
        <v>124.22</v>
      </c>
      <c r="F9">
        <v>6581100</v>
      </c>
      <c r="G9">
        <v>124.22</v>
      </c>
    </row>
    <row r="10" spans="1:7">
      <c r="A10" s="1">
        <v>40239</v>
      </c>
      <c r="B10">
        <v>130</v>
      </c>
      <c r="C10">
        <v>133.69</v>
      </c>
      <c r="D10">
        <v>123.57</v>
      </c>
      <c r="E10">
        <v>123.61</v>
      </c>
      <c r="F10">
        <v>9281000</v>
      </c>
      <c r="G10">
        <v>123.61</v>
      </c>
    </row>
    <row r="11" spans="1:7">
      <c r="A11" s="1">
        <v>40211</v>
      </c>
      <c r="B11">
        <v>120.47</v>
      </c>
      <c r="C11">
        <v>129.53</v>
      </c>
      <c r="D11">
        <v>120.32</v>
      </c>
      <c r="E11">
        <v>127.62</v>
      </c>
      <c r="F11">
        <v>8794100</v>
      </c>
      <c r="G11">
        <v>127.62</v>
      </c>
    </row>
    <row r="12" spans="1:7">
      <c r="A12" s="1">
        <v>40179</v>
      </c>
      <c r="B12">
        <v>117.93</v>
      </c>
      <c r="C12">
        <v>122.51</v>
      </c>
      <c r="D12">
        <v>117.11</v>
      </c>
      <c r="E12">
        <v>120.09</v>
      </c>
      <c r="F12">
        <v>7663400</v>
      </c>
      <c r="G12">
        <v>120.09</v>
      </c>
    </row>
    <row r="13" spans="1:7">
      <c r="A13" s="1">
        <v>40148</v>
      </c>
      <c r="B13">
        <v>119.2</v>
      </c>
      <c r="C13">
        <v>122.32</v>
      </c>
      <c r="D13">
        <v>114.46</v>
      </c>
      <c r="E13">
        <v>116.12</v>
      </c>
      <c r="F13">
        <v>9438200</v>
      </c>
      <c r="G13">
        <v>116.12</v>
      </c>
    </row>
    <row r="14" spans="1:7">
      <c r="A14" s="1">
        <v>40117</v>
      </c>
      <c r="B14">
        <v>126.86</v>
      </c>
      <c r="C14">
        <v>127.52</v>
      </c>
      <c r="D14">
        <v>119.13</v>
      </c>
      <c r="E14">
        <v>120.7</v>
      </c>
      <c r="F14">
        <v>6649700</v>
      </c>
      <c r="G14">
        <v>120.7</v>
      </c>
    </row>
    <row r="15" spans="1:7">
      <c r="A15" s="1">
        <v>40086</v>
      </c>
      <c r="B15">
        <v>125.25</v>
      </c>
      <c r="C15">
        <v>131.44</v>
      </c>
      <c r="D15">
        <v>121.85</v>
      </c>
      <c r="E15">
        <v>127.74</v>
      </c>
      <c r="F15">
        <v>9183900</v>
      </c>
      <c r="G15">
        <v>127.74</v>
      </c>
    </row>
    <row r="16" spans="1:7">
      <c r="A16" s="1">
        <v>40058</v>
      </c>
      <c r="B16">
        <v>135.46</v>
      </c>
      <c r="C16">
        <v>136.79</v>
      </c>
      <c r="D16">
        <v>125.15</v>
      </c>
      <c r="E16">
        <v>128.18</v>
      </c>
      <c r="F16">
        <v>10642700</v>
      </c>
      <c r="G16">
        <v>128.18</v>
      </c>
    </row>
    <row r="17" spans="1:7">
      <c r="A17" s="1">
        <v>40025</v>
      </c>
      <c r="B17">
        <v>127.84</v>
      </c>
      <c r="C17">
        <v>137.55000000000001</v>
      </c>
      <c r="D17">
        <v>123.55</v>
      </c>
      <c r="E17">
        <v>134.62</v>
      </c>
      <c r="F17">
        <v>9194300</v>
      </c>
      <c r="G17">
        <v>134.62</v>
      </c>
    </row>
    <row r="18" spans="1:7">
      <c r="A18" s="1">
        <v>39994</v>
      </c>
      <c r="B18">
        <v>119.94</v>
      </c>
      <c r="C18">
        <v>130.13999999999999</v>
      </c>
      <c r="D18">
        <v>116.74</v>
      </c>
      <c r="E18">
        <v>127.96</v>
      </c>
      <c r="F18">
        <v>9424400</v>
      </c>
      <c r="G18">
        <v>127.96</v>
      </c>
    </row>
    <row r="19" spans="1:7">
      <c r="A19" s="1">
        <v>39966</v>
      </c>
      <c r="B19">
        <v>134.77000000000001</v>
      </c>
      <c r="C19">
        <v>137.62</v>
      </c>
      <c r="D19">
        <v>114.68</v>
      </c>
      <c r="E19">
        <v>119.11</v>
      </c>
      <c r="F19">
        <v>14356600</v>
      </c>
      <c r="G19">
        <v>119.11</v>
      </c>
    </row>
    <row r="20" spans="1:7">
      <c r="A20" s="1">
        <v>39933</v>
      </c>
      <c r="B20">
        <v>140.59</v>
      </c>
      <c r="C20">
        <v>142.81</v>
      </c>
      <c r="D20">
        <v>130.85</v>
      </c>
      <c r="E20">
        <v>133.91999999999999</v>
      </c>
      <c r="F20">
        <v>13113900</v>
      </c>
      <c r="G20">
        <v>133.91999999999999</v>
      </c>
    </row>
    <row r="21" spans="1:7">
      <c r="A21" s="1">
        <v>39903</v>
      </c>
      <c r="B21">
        <v>154.57</v>
      </c>
      <c r="C21">
        <v>154.93</v>
      </c>
      <c r="D21">
        <v>130.51</v>
      </c>
      <c r="E21">
        <v>142.77000000000001</v>
      </c>
      <c r="F21">
        <v>21170800</v>
      </c>
      <c r="G21">
        <v>142.77000000000001</v>
      </c>
    </row>
    <row r="22" spans="1:7">
      <c r="A22" s="1">
        <v>39872</v>
      </c>
      <c r="B22">
        <v>153.16</v>
      </c>
      <c r="C22">
        <v>156.43</v>
      </c>
      <c r="D22">
        <v>151.4</v>
      </c>
      <c r="E22">
        <v>154.44999999999999</v>
      </c>
      <c r="F22">
        <v>8373300</v>
      </c>
      <c r="G22">
        <v>154.44999999999999</v>
      </c>
    </row>
    <row r="23" spans="1:7">
      <c r="A23" s="1">
        <v>39844</v>
      </c>
      <c r="B23">
        <v>162.66</v>
      </c>
      <c r="C23">
        <v>162.96</v>
      </c>
      <c r="D23">
        <v>150.84</v>
      </c>
      <c r="E23">
        <v>153</v>
      </c>
      <c r="F23">
        <v>13501700</v>
      </c>
      <c r="G23">
        <v>153</v>
      </c>
    </row>
    <row r="24" spans="1:7">
      <c r="A24" s="1">
        <v>39814</v>
      </c>
      <c r="B24">
        <v>163.49</v>
      </c>
      <c r="C24">
        <v>164.4</v>
      </c>
      <c r="D24">
        <v>158.88999999999999</v>
      </c>
      <c r="E24">
        <v>161.19999999999999</v>
      </c>
      <c r="F24">
        <v>11038200</v>
      </c>
      <c r="G24">
        <v>161.19999999999999</v>
      </c>
    </row>
    <row r="25" spans="1:7">
      <c r="A25" s="1">
        <v>39784</v>
      </c>
      <c r="B25">
        <v>166.11</v>
      </c>
      <c r="C25">
        <v>166.94</v>
      </c>
      <c r="D25">
        <v>158.38999999999999</v>
      </c>
      <c r="E25">
        <v>162.02000000000001</v>
      </c>
      <c r="F25">
        <v>10590300</v>
      </c>
      <c r="G25">
        <v>162.02000000000001</v>
      </c>
    </row>
    <row r="26" spans="1:7">
      <c r="A26" s="1">
        <v>39752</v>
      </c>
      <c r="B26">
        <v>167.02</v>
      </c>
      <c r="C26">
        <v>170.01</v>
      </c>
      <c r="D26">
        <v>162.30000000000001</v>
      </c>
      <c r="E26">
        <v>166.05</v>
      </c>
      <c r="F26">
        <v>8666000</v>
      </c>
      <c r="G26">
        <v>166.05</v>
      </c>
    </row>
    <row r="27" spans="1:7">
      <c r="A27" s="1">
        <v>39721</v>
      </c>
      <c r="B27">
        <v>172.83</v>
      </c>
      <c r="C27">
        <v>174.07</v>
      </c>
      <c r="D27">
        <v>164.6</v>
      </c>
      <c r="E27">
        <v>166.83</v>
      </c>
      <c r="F27">
        <v>8091300</v>
      </c>
      <c r="G27">
        <v>166.83</v>
      </c>
    </row>
    <row r="28" spans="1:7">
      <c r="A28" s="1">
        <v>39694</v>
      </c>
      <c r="B28">
        <v>164.11</v>
      </c>
      <c r="C28">
        <v>173.18</v>
      </c>
      <c r="D28">
        <v>163.66</v>
      </c>
      <c r="E28">
        <v>171.89</v>
      </c>
      <c r="F28">
        <v>12600900</v>
      </c>
      <c r="G28">
        <v>171.89</v>
      </c>
    </row>
    <row r="29" spans="1:7">
      <c r="A29" s="1">
        <v>39660</v>
      </c>
      <c r="B29">
        <v>155.18</v>
      </c>
      <c r="C29">
        <v>164.22</v>
      </c>
      <c r="D29">
        <v>153.61000000000001</v>
      </c>
      <c r="E29">
        <v>164.22</v>
      </c>
      <c r="F29">
        <v>9077400</v>
      </c>
      <c r="G29">
        <v>164.22</v>
      </c>
    </row>
    <row r="30" spans="1:7">
      <c r="A30" s="1">
        <v>39630</v>
      </c>
      <c r="B30">
        <v>154.66999999999999</v>
      </c>
      <c r="C30">
        <v>157.96</v>
      </c>
      <c r="D30">
        <v>150.85</v>
      </c>
      <c r="E30">
        <v>156.49</v>
      </c>
      <c r="F30">
        <v>7911400</v>
      </c>
      <c r="G30">
        <v>156.49</v>
      </c>
    </row>
    <row r="31" spans="1:7">
      <c r="A31" s="1">
        <v>39599</v>
      </c>
      <c r="B31">
        <v>155.41</v>
      </c>
      <c r="C31">
        <v>159.19999999999999</v>
      </c>
      <c r="D31">
        <v>150.15</v>
      </c>
      <c r="E31">
        <v>155.19</v>
      </c>
      <c r="F31">
        <v>11826400</v>
      </c>
      <c r="G31">
        <v>155.19</v>
      </c>
    </row>
    <row r="32" spans="1:7">
      <c r="A32" s="1">
        <v>39568</v>
      </c>
      <c r="B32">
        <v>162.09</v>
      </c>
      <c r="C32">
        <v>162.18</v>
      </c>
      <c r="D32">
        <v>148.53</v>
      </c>
      <c r="E32">
        <v>151.62</v>
      </c>
      <c r="F32">
        <v>12109600</v>
      </c>
      <c r="G32">
        <v>151.62</v>
      </c>
    </row>
    <row r="33" spans="1:7">
      <c r="A33" s="1">
        <v>39539</v>
      </c>
      <c r="B33">
        <v>161.96</v>
      </c>
      <c r="C33">
        <v>163.56</v>
      </c>
      <c r="D33">
        <v>156.58000000000001</v>
      </c>
      <c r="E33">
        <v>161.88</v>
      </c>
      <c r="F33">
        <v>10345600</v>
      </c>
      <c r="G33">
        <v>161.88</v>
      </c>
    </row>
    <row r="34" spans="1:7">
      <c r="A34" s="1">
        <v>39507</v>
      </c>
      <c r="B34">
        <v>166.1</v>
      </c>
      <c r="C34">
        <v>167.72</v>
      </c>
      <c r="D34">
        <v>158.13</v>
      </c>
      <c r="E34">
        <v>162.12</v>
      </c>
      <c r="F34">
        <v>12732500</v>
      </c>
      <c r="G34">
        <v>162.12</v>
      </c>
    </row>
    <row r="35" spans="1:7">
      <c r="A35" s="1">
        <v>39478</v>
      </c>
      <c r="B35">
        <v>169.75</v>
      </c>
      <c r="C35">
        <v>174</v>
      </c>
      <c r="D35">
        <v>164</v>
      </c>
      <c r="E35">
        <v>164.29</v>
      </c>
      <c r="F35">
        <v>15199300</v>
      </c>
      <c r="G35">
        <v>164.29</v>
      </c>
    </row>
    <row r="36" spans="1:7">
      <c r="A36" s="1">
        <v>39449</v>
      </c>
      <c r="B36">
        <v>154.76</v>
      </c>
      <c r="C36">
        <v>169.86</v>
      </c>
      <c r="D36">
        <v>154.55000000000001</v>
      </c>
      <c r="E36">
        <v>169.31</v>
      </c>
      <c r="F36">
        <v>11732300</v>
      </c>
      <c r="G36">
        <v>169.31</v>
      </c>
    </row>
    <row r="37" spans="1:7">
      <c r="A37" s="1">
        <v>39416</v>
      </c>
      <c r="B37">
        <v>169.85</v>
      </c>
      <c r="C37">
        <v>170.8</v>
      </c>
      <c r="D37">
        <v>148.27000000000001</v>
      </c>
      <c r="E37">
        <v>151.99</v>
      </c>
      <c r="F37">
        <v>14451700</v>
      </c>
      <c r="G37">
        <v>151.99</v>
      </c>
    </row>
    <row r="38" spans="1:7">
      <c r="A38" s="1">
        <v>39386</v>
      </c>
      <c r="B38">
        <v>164.03</v>
      </c>
      <c r="C38">
        <v>175.46</v>
      </c>
      <c r="D38">
        <v>162.07</v>
      </c>
      <c r="E38">
        <v>170.13</v>
      </c>
      <c r="F38">
        <v>14140600</v>
      </c>
      <c r="G38">
        <v>170.13</v>
      </c>
    </row>
    <row r="39" spans="1:7">
      <c r="A39" s="1">
        <v>39357</v>
      </c>
      <c r="B39">
        <v>161.09</v>
      </c>
      <c r="C39">
        <v>170.29</v>
      </c>
      <c r="D39">
        <v>155.27000000000001</v>
      </c>
      <c r="E39">
        <v>167.34</v>
      </c>
      <c r="F39">
        <v>13324900</v>
      </c>
      <c r="G39">
        <v>167.34</v>
      </c>
    </row>
    <row r="40" spans="1:7">
      <c r="A40" s="1">
        <v>39325</v>
      </c>
      <c r="B40">
        <v>177.44</v>
      </c>
      <c r="C40">
        <v>185.85</v>
      </c>
      <c r="D40">
        <v>154.19</v>
      </c>
      <c r="E40">
        <v>158.06</v>
      </c>
      <c r="F40">
        <v>24417900</v>
      </c>
      <c r="G40">
        <v>158.06</v>
      </c>
    </row>
    <row r="41" spans="1:7">
      <c r="A41" s="1">
        <v>39294</v>
      </c>
      <c r="B41">
        <v>157.47</v>
      </c>
      <c r="C41">
        <v>184.82</v>
      </c>
      <c r="D41">
        <v>156.78</v>
      </c>
      <c r="E41">
        <v>177.72</v>
      </c>
      <c r="F41">
        <v>34113100</v>
      </c>
      <c r="G41">
        <v>177.72</v>
      </c>
    </row>
    <row r="42" spans="1:7">
      <c r="A42" s="1">
        <v>39263</v>
      </c>
      <c r="B42">
        <v>144.76</v>
      </c>
      <c r="C42">
        <v>159.25</v>
      </c>
      <c r="D42">
        <v>143.97</v>
      </c>
      <c r="E42">
        <v>158.29</v>
      </c>
      <c r="F42">
        <v>17263600</v>
      </c>
      <c r="G42">
        <v>158.29</v>
      </c>
    </row>
    <row r="43" spans="1:7">
      <c r="A43" s="1">
        <v>39233</v>
      </c>
      <c r="B43">
        <v>149.66</v>
      </c>
      <c r="C43">
        <v>151.86000000000001</v>
      </c>
      <c r="D43">
        <v>145.19999999999999</v>
      </c>
      <c r="E43">
        <v>146</v>
      </c>
      <c r="F43">
        <v>13817900</v>
      </c>
      <c r="G43">
        <v>146</v>
      </c>
    </row>
    <row r="44" spans="1:7">
      <c r="A44" s="1">
        <v>39203</v>
      </c>
      <c r="B44">
        <v>151.46</v>
      </c>
      <c r="C44">
        <v>153.61000000000001</v>
      </c>
      <c r="D44">
        <v>142.55000000000001</v>
      </c>
      <c r="E44">
        <v>149.63999999999999</v>
      </c>
      <c r="F44">
        <v>18727500</v>
      </c>
      <c r="G44">
        <v>149.63999999999999</v>
      </c>
    </row>
    <row r="45" spans="1:7">
      <c r="A45" s="1">
        <v>39172</v>
      </c>
      <c r="B45">
        <v>138.65</v>
      </c>
      <c r="C45">
        <v>153.03</v>
      </c>
      <c r="D45">
        <v>137.72</v>
      </c>
      <c r="E45">
        <v>152.37</v>
      </c>
      <c r="F45">
        <v>16554500</v>
      </c>
      <c r="G45">
        <v>152.37</v>
      </c>
    </row>
    <row r="46" spans="1:7">
      <c r="A46" s="1">
        <v>39141</v>
      </c>
      <c r="B46">
        <v>138.57</v>
      </c>
      <c r="C46">
        <v>141.28</v>
      </c>
      <c r="D46">
        <v>135.22999999999999</v>
      </c>
      <c r="E46">
        <v>139.86000000000001</v>
      </c>
      <c r="F46">
        <v>13985900</v>
      </c>
      <c r="G46">
        <v>139.86000000000001</v>
      </c>
    </row>
    <row r="47" spans="1:7">
      <c r="A47" s="1">
        <v>39113</v>
      </c>
      <c r="B47">
        <v>130.52000000000001</v>
      </c>
      <c r="C47">
        <v>138.19999999999999</v>
      </c>
      <c r="D47">
        <v>129.28</v>
      </c>
      <c r="E47">
        <v>137.66</v>
      </c>
      <c r="F47">
        <v>13033300</v>
      </c>
      <c r="G47">
        <v>137.66</v>
      </c>
    </row>
    <row r="48" spans="1:7">
      <c r="A48" s="1">
        <v>39084</v>
      </c>
      <c r="B48">
        <v>138.66999999999999</v>
      </c>
      <c r="C48">
        <v>139</v>
      </c>
      <c r="D48">
        <v>127.8</v>
      </c>
      <c r="E48">
        <v>129.87</v>
      </c>
      <c r="F48">
        <v>18384100</v>
      </c>
      <c r="G48">
        <v>129.87</v>
      </c>
    </row>
    <row r="49" spans="1:7">
      <c r="A49" s="1">
        <v>39051</v>
      </c>
      <c r="B49">
        <v>135.71</v>
      </c>
      <c r="C49">
        <v>139.54</v>
      </c>
      <c r="D49">
        <v>132.86000000000001</v>
      </c>
      <c r="E49">
        <v>138.72</v>
      </c>
      <c r="F49">
        <v>14306800</v>
      </c>
      <c r="G49">
        <v>138.72</v>
      </c>
    </row>
    <row r="50" spans="1:7">
      <c r="A50" s="1">
        <v>39021</v>
      </c>
      <c r="B50">
        <v>132.85</v>
      </c>
      <c r="C50">
        <v>139.15</v>
      </c>
      <c r="D50">
        <v>129.47999999999999</v>
      </c>
      <c r="E50">
        <v>135.41999999999999</v>
      </c>
      <c r="F50">
        <v>20239100</v>
      </c>
      <c r="G50">
        <v>135.41999999999999</v>
      </c>
    </row>
    <row r="51" spans="1:7">
      <c r="A51" s="1">
        <v>38990</v>
      </c>
      <c r="B51">
        <v>127.91</v>
      </c>
      <c r="C51">
        <v>134.85</v>
      </c>
      <c r="D51">
        <v>127.91</v>
      </c>
      <c r="E51">
        <v>132.62</v>
      </c>
      <c r="F51">
        <v>18065200</v>
      </c>
      <c r="G51">
        <v>132.62</v>
      </c>
    </row>
    <row r="52" spans="1:7">
      <c r="A52" s="1">
        <v>38960</v>
      </c>
      <c r="B52">
        <v>122.15</v>
      </c>
      <c r="C52">
        <v>128.28</v>
      </c>
      <c r="D52">
        <v>121.15</v>
      </c>
      <c r="E52">
        <v>127.91</v>
      </c>
      <c r="F52">
        <v>13748900</v>
      </c>
      <c r="G52">
        <v>127.91</v>
      </c>
    </row>
    <row r="53" spans="1:7">
      <c r="A53" s="1">
        <v>38930</v>
      </c>
      <c r="B53">
        <v>116.12</v>
      </c>
      <c r="C53">
        <v>122.95</v>
      </c>
      <c r="D53">
        <v>115.2</v>
      </c>
      <c r="E53">
        <v>122.08</v>
      </c>
      <c r="F53">
        <v>10320700</v>
      </c>
      <c r="G53">
        <v>122.08</v>
      </c>
    </row>
    <row r="54" spans="1:7">
      <c r="A54" s="1">
        <v>38898</v>
      </c>
      <c r="B54">
        <v>120.91</v>
      </c>
      <c r="C54">
        <v>121.03</v>
      </c>
      <c r="D54">
        <v>113.08</v>
      </c>
      <c r="E54">
        <v>115.49</v>
      </c>
      <c r="F54">
        <v>13600700</v>
      </c>
      <c r="G54">
        <v>115.49</v>
      </c>
    </row>
    <row r="55" spans="1:7">
      <c r="A55" s="1">
        <v>38868</v>
      </c>
      <c r="B55">
        <v>119.88</v>
      </c>
      <c r="C55">
        <v>123.56</v>
      </c>
      <c r="D55">
        <v>117.05</v>
      </c>
      <c r="E55">
        <v>121.68</v>
      </c>
      <c r="F55">
        <v>15364700</v>
      </c>
      <c r="G55">
        <v>121.68</v>
      </c>
    </row>
    <row r="56" spans="1:7">
      <c r="A56" s="1">
        <v>38839</v>
      </c>
      <c r="B56">
        <v>115.91</v>
      </c>
      <c r="C56">
        <v>122.24</v>
      </c>
      <c r="D56">
        <v>113.31</v>
      </c>
      <c r="E56">
        <v>118.88</v>
      </c>
      <c r="F56">
        <v>25827300</v>
      </c>
      <c r="G56">
        <v>118.88</v>
      </c>
    </row>
    <row r="57" spans="1:7">
      <c r="A57" s="1">
        <v>38807</v>
      </c>
      <c r="B57">
        <v>109.97</v>
      </c>
      <c r="C57">
        <v>115.7</v>
      </c>
      <c r="D57">
        <v>109.92</v>
      </c>
      <c r="E57">
        <v>115.36</v>
      </c>
      <c r="F57">
        <v>13705500</v>
      </c>
      <c r="G57">
        <v>115.36</v>
      </c>
    </row>
    <row r="58" spans="1:7">
      <c r="A58" s="1">
        <v>38776</v>
      </c>
      <c r="B58">
        <v>109.48</v>
      </c>
      <c r="C58">
        <v>112.18</v>
      </c>
      <c r="D58">
        <v>106.24</v>
      </c>
      <c r="E58">
        <v>108.95</v>
      </c>
      <c r="F58">
        <v>14786900</v>
      </c>
      <c r="G58">
        <v>108.95</v>
      </c>
    </row>
    <row r="59" spans="1:7">
      <c r="A59" s="1">
        <v>38748</v>
      </c>
      <c r="B59">
        <v>106.64</v>
      </c>
      <c r="C59">
        <v>110.39</v>
      </c>
      <c r="D59">
        <v>102.28</v>
      </c>
      <c r="E59">
        <v>109.43</v>
      </c>
      <c r="F59">
        <v>20054900</v>
      </c>
      <c r="G59">
        <v>109.43</v>
      </c>
    </row>
    <row r="60" spans="1:7">
      <c r="A60" s="1">
        <v>38720</v>
      </c>
      <c r="B60">
        <v>109.82</v>
      </c>
      <c r="C60">
        <v>113.59</v>
      </c>
      <c r="D60">
        <v>105.18</v>
      </c>
      <c r="E60">
        <v>105.96</v>
      </c>
      <c r="F60">
        <v>19341900</v>
      </c>
      <c r="G60">
        <v>105.96</v>
      </c>
    </row>
    <row r="61" spans="1:7">
      <c r="A61" s="1">
        <v>38686</v>
      </c>
      <c r="B61">
        <v>117.3</v>
      </c>
      <c r="C61">
        <v>119.54</v>
      </c>
      <c r="D61">
        <v>105.31</v>
      </c>
      <c r="E61">
        <v>107.31</v>
      </c>
      <c r="F61">
        <v>26311300</v>
      </c>
      <c r="G61">
        <v>107.31</v>
      </c>
    </row>
    <row r="62" spans="1:7">
      <c r="A62" s="1">
        <v>38657</v>
      </c>
      <c r="B62">
        <v>103.5</v>
      </c>
      <c r="C62">
        <v>116.88</v>
      </c>
      <c r="D62">
        <v>103.25</v>
      </c>
      <c r="E62">
        <v>115.64</v>
      </c>
      <c r="F62">
        <v>20993300</v>
      </c>
      <c r="G62">
        <v>115.64</v>
      </c>
    </row>
    <row r="63" spans="1:7">
      <c r="A63" s="1">
        <v>38625</v>
      </c>
      <c r="B63">
        <v>98.84</v>
      </c>
      <c r="C63">
        <v>104.7</v>
      </c>
      <c r="D63">
        <v>97.74</v>
      </c>
      <c r="E63">
        <v>102.53</v>
      </c>
      <c r="F63">
        <v>16962200</v>
      </c>
      <c r="G63">
        <v>102.53</v>
      </c>
    </row>
    <row r="64" spans="1:7">
      <c r="A64" s="1">
        <v>38595</v>
      </c>
      <c r="B64">
        <v>93.41</v>
      </c>
      <c r="C64">
        <v>100.08</v>
      </c>
      <c r="D64">
        <v>93.06</v>
      </c>
      <c r="E64">
        <v>98.85</v>
      </c>
      <c r="F64">
        <v>16485300</v>
      </c>
      <c r="G64">
        <v>98.85</v>
      </c>
    </row>
    <row r="65" spans="1:7">
      <c r="A65" s="1">
        <v>38566</v>
      </c>
      <c r="B65">
        <v>94.14</v>
      </c>
      <c r="C65">
        <v>95.25</v>
      </c>
      <c r="D65">
        <v>91.28</v>
      </c>
      <c r="E65">
        <v>93.4</v>
      </c>
      <c r="F65">
        <v>7604600</v>
      </c>
      <c r="G65">
        <v>93.4</v>
      </c>
    </row>
    <row r="66" spans="1:7">
      <c r="A66" s="1">
        <v>38533</v>
      </c>
      <c r="B66">
        <v>92.31</v>
      </c>
      <c r="C66">
        <v>94.03</v>
      </c>
      <c r="D66">
        <v>88.82</v>
      </c>
      <c r="E66">
        <v>93.35</v>
      </c>
      <c r="F66">
        <v>9932500</v>
      </c>
      <c r="G66">
        <v>93.35</v>
      </c>
    </row>
    <row r="67" spans="1:7">
      <c r="A67" s="1">
        <v>38503</v>
      </c>
      <c r="B67">
        <v>96.47</v>
      </c>
      <c r="C67">
        <v>96.97</v>
      </c>
      <c r="D67">
        <v>89.95</v>
      </c>
      <c r="E67">
        <v>91.18</v>
      </c>
      <c r="F67">
        <v>14721700</v>
      </c>
      <c r="G67">
        <v>91.18</v>
      </c>
    </row>
    <row r="68" spans="1:7">
      <c r="A68" s="1">
        <v>38472</v>
      </c>
      <c r="B68">
        <v>86.75</v>
      </c>
      <c r="C68">
        <v>96.35</v>
      </c>
      <c r="D68">
        <v>86.69</v>
      </c>
      <c r="E68">
        <v>96.2</v>
      </c>
      <c r="F68">
        <v>14445500</v>
      </c>
      <c r="G68">
        <v>96.2</v>
      </c>
    </row>
    <row r="69" spans="1:7">
      <c r="A69" s="1">
        <v>38442</v>
      </c>
      <c r="B69">
        <v>91.34</v>
      </c>
      <c r="C69">
        <v>91.38</v>
      </c>
      <c r="D69">
        <v>84.92</v>
      </c>
      <c r="E69">
        <v>87.27</v>
      </c>
      <c r="F69">
        <v>13266600</v>
      </c>
      <c r="G69">
        <v>87.27</v>
      </c>
    </row>
    <row r="70" spans="1:7">
      <c r="A70" s="1">
        <v>38412</v>
      </c>
      <c r="B70">
        <v>93.4</v>
      </c>
      <c r="C70">
        <v>94.77</v>
      </c>
      <c r="D70">
        <v>86.83</v>
      </c>
      <c r="E70">
        <v>90.28</v>
      </c>
      <c r="F70">
        <v>21559200</v>
      </c>
      <c r="G70">
        <v>90.28</v>
      </c>
    </row>
    <row r="71" spans="1:7">
      <c r="A71" s="1">
        <v>38384</v>
      </c>
      <c r="B71">
        <v>89.88</v>
      </c>
      <c r="C71">
        <v>98.99</v>
      </c>
      <c r="D71">
        <v>86</v>
      </c>
      <c r="E71">
        <v>92.63</v>
      </c>
      <c r="F71">
        <v>28106500</v>
      </c>
      <c r="G71">
        <v>92.63</v>
      </c>
    </row>
    <row r="72" spans="1:7">
      <c r="A72" s="1">
        <v>38353</v>
      </c>
      <c r="B72">
        <v>85.93</v>
      </c>
      <c r="C72">
        <v>91.49</v>
      </c>
      <c r="D72">
        <v>78.87</v>
      </c>
      <c r="E72">
        <v>91.31</v>
      </c>
      <c r="F72">
        <v>16500200</v>
      </c>
      <c r="G72">
        <v>91.31</v>
      </c>
    </row>
    <row r="73" spans="1:7">
      <c r="A73" s="1">
        <v>38321</v>
      </c>
      <c r="B73">
        <v>77.150000000000006</v>
      </c>
      <c r="C73">
        <v>87.1</v>
      </c>
      <c r="D73">
        <v>72.91</v>
      </c>
      <c r="E73">
        <v>86.52</v>
      </c>
      <c r="F73">
        <v>11341300</v>
      </c>
      <c r="G73">
        <v>86.52</v>
      </c>
    </row>
    <row r="74" spans="1:7">
      <c r="A74" s="1">
        <v>38293</v>
      </c>
      <c r="B74">
        <v>71.55</v>
      </c>
      <c r="C74">
        <v>81.72</v>
      </c>
      <c r="D74">
        <v>68.81</v>
      </c>
      <c r="E74">
        <v>80.31</v>
      </c>
      <c r="F74">
        <v>11954200</v>
      </c>
      <c r="G74">
        <v>80.31</v>
      </c>
    </row>
    <row r="75" spans="1:7">
      <c r="A75" s="1">
        <v>38260</v>
      </c>
      <c r="B75">
        <v>86.23</v>
      </c>
      <c r="C75">
        <v>90.84</v>
      </c>
      <c r="D75">
        <v>66</v>
      </c>
      <c r="E75">
        <v>71.34</v>
      </c>
      <c r="F75">
        <v>19272600</v>
      </c>
      <c r="G75">
        <v>71.34</v>
      </c>
    </row>
    <row r="76" spans="1:7">
      <c r="A76" s="1">
        <v>38231</v>
      </c>
      <c r="B76">
        <v>78.16</v>
      </c>
      <c r="C76">
        <v>92</v>
      </c>
      <c r="D76">
        <v>72.510000000000005</v>
      </c>
      <c r="E76">
        <v>85.07</v>
      </c>
      <c r="F76">
        <v>25286400</v>
      </c>
      <c r="G76">
        <v>85.07</v>
      </c>
    </row>
    <row r="77" spans="1:7">
      <c r="A77" s="1">
        <v>38199</v>
      </c>
      <c r="B77">
        <v>89.5</v>
      </c>
      <c r="C77">
        <v>90.45</v>
      </c>
      <c r="D77">
        <v>76.61</v>
      </c>
      <c r="E77">
        <v>81.709999999999994</v>
      </c>
      <c r="F77">
        <v>14293300</v>
      </c>
      <c r="G77">
        <v>81.709999999999994</v>
      </c>
    </row>
    <row r="78" spans="1:7">
      <c r="A78" s="1">
        <v>38168</v>
      </c>
      <c r="B78">
        <v>92.53</v>
      </c>
      <c r="C78">
        <v>97.5</v>
      </c>
      <c r="D78">
        <v>88.08</v>
      </c>
      <c r="E78">
        <v>90.08</v>
      </c>
      <c r="F78">
        <v>15998700</v>
      </c>
      <c r="G78">
        <v>90.08</v>
      </c>
    </row>
    <row r="79" spans="1:7">
      <c r="A79" s="1">
        <v>38139</v>
      </c>
      <c r="B79">
        <v>87.47</v>
      </c>
      <c r="C79">
        <v>91.9</v>
      </c>
      <c r="D79">
        <v>84.83</v>
      </c>
      <c r="E79">
        <v>91.4</v>
      </c>
      <c r="F79">
        <v>10624300</v>
      </c>
      <c r="G79">
        <v>91.4</v>
      </c>
    </row>
    <row r="80" spans="1:7">
      <c r="A80" s="1">
        <v>38107</v>
      </c>
      <c r="B80">
        <v>84.51</v>
      </c>
      <c r="C80">
        <v>92.11</v>
      </c>
      <c r="D80">
        <v>83.57</v>
      </c>
      <c r="E80">
        <v>87.45</v>
      </c>
      <c r="F80">
        <v>9239800</v>
      </c>
      <c r="G80">
        <v>87.45</v>
      </c>
    </row>
    <row r="81" spans="1:7">
      <c r="A81" s="1">
        <v>38077</v>
      </c>
      <c r="B81">
        <v>87.86</v>
      </c>
      <c r="C81">
        <v>93.71</v>
      </c>
      <c r="D81">
        <v>85.11</v>
      </c>
      <c r="E81">
        <v>86.65</v>
      </c>
      <c r="F81">
        <v>12136700</v>
      </c>
      <c r="G81">
        <v>86.65</v>
      </c>
    </row>
    <row r="82" spans="1:7">
      <c r="A82" s="1">
        <v>38048</v>
      </c>
      <c r="B82">
        <v>97.52</v>
      </c>
      <c r="C82">
        <v>100.44</v>
      </c>
      <c r="D82">
        <v>89.78</v>
      </c>
      <c r="E82">
        <v>90.41</v>
      </c>
      <c r="F82">
        <v>16878200</v>
      </c>
      <c r="G82">
        <v>90.41</v>
      </c>
    </row>
    <row r="83" spans="1:7">
      <c r="A83" s="1">
        <v>38017</v>
      </c>
      <c r="B83">
        <v>91.75</v>
      </c>
      <c r="C83">
        <v>96.24</v>
      </c>
      <c r="D83">
        <v>87.3</v>
      </c>
      <c r="E83">
        <v>96.18</v>
      </c>
      <c r="F83">
        <v>10365800</v>
      </c>
      <c r="G83">
        <v>96.18</v>
      </c>
    </row>
    <row r="84" spans="1:7">
      <c r="A84" s="1">
        <v>37987</v>
      </c>
      <c r="B84">
        <v>83.56</v>
      </c>
      <c r="C84">
        <v>92.58</v>
      </c>
      <c r="D84">
        <v>83.44</v>
      </c>
      <c r="E84">
        <v>91.4</v>
      </c>
      <c r="F84">
        <v>12531300</v>
      </c>
      <c r="G84">
        <v>91.4</v>
      </c>
    </row>
    <row r="85" spans="1:7">
      <c r="A85" s="1">
        <v>37957</v>
      </c>
      <c r="B85">
        <v>77.39</v>
      </c>
      <c r="C85">
        <v>83.02</v>
      </c>
      <c r="D85">
        <v>77.3</v>
      </c>
      <c r="E85">
        <v>82.46</v>
      </c>
      <c r="F85">
        <v>6688500</v>
      </c>
      <c r="G85">
        <v>82.46</v>
      </c>
    </row>
    <row r="86" spans="1:7">
      <c r="A86" s="1">
        <v>37925</v>
      </c>
      <c r="B86">
        <v>78.400000000000006</v>
      </c>
      <c r="C86">
        <v>83.63</v>
      </c>
      <c r="D86">
        <v>76.11</v>
      </c>
      <c r="E86">
        <v>77.319999999999993</v>
      </c>
      <c r="F86">
        <v>9895800</v>
      </c>
      <c r="G86">
        <v>77.319999999999993</v>
      </c>
    </row>
    <row r="87" spans="1:7">
      <c r="A87" s="1">
        <v>37894</v>
      </c>
      <c r="B87">
        <v>73.489999999999995</v>
      </c>
      <c r="C87">
        <v>78.95</v>
      </c>
      <c r="D87">
        <v>71.239999999999995</v>
      </c>
      <c r="E87">
        <v>78.62</v>
      </c>
      <c r="F87">
        <v>7538200</v>
      </c>
      <c r="G87">
        <v>78.62</v>
      </c>
    </row>
    <row r="88" spans="1:7">
      <c r="A88" s="1">
        <v>37867</v>
      </c>
      <c r="B88">
        <v>66.739999999999995</v>
      </c>
      <c r="C88">
        <v>73.8</v>
      </c>
      <c r="D88">
        <v>66.59</v>
      </c>
      <c r="E88">
        <v>73.510000000000005</v>
      </c>
      <c r="F88">
        <v>9591500</v>
      </c>
      <c r="G88">
        <v>73.510000000000005</v>
      </c>
    </row>
    <row r="89" spans="1:7">
      <c r="A89" s="1">
        <v>37833</v>
      </c>
      <c r="B89">
        <v>65.5</v>
      </c>
      <c r="C89">
        <v>67.540000000000006</v>
      </c>
      <c r="D89">
        <v>63.47</v>
      </c>
      <c r="E89">
        <v>66.52</v>
      </c>
      <c r="F89">
        <v>5737400</v>
      </c>
      <c r="G89">
        <v>66.52</v>
      </c>
    </row>
    <row r="90" spans="1:7">
      <c r="A90" s="1">
        <v>37803</v>
      </c>
      <c r="B90">
        <v>64.510000000000005</v>
      </c>
      <c r="C90">
        <v>68</v>
      </c>
      <c r="D90">
        <v>63.88</v>
      </c>
      <c r="E90">
        <v>65.790000000000006</v>
      </c>
      <c r="F90">
        <v>4932900</v>
      </c>
      <c r="G90">
        <v>65.790000000000006</v>
      </c>
    </row>
    <row r="91" spans="1:7">
      <c r="A91" s="1">
        <v>37772</v>
      </c>
      <c r="B91">
        <v>65.7</v>
      </c>
      <c r="C91">
        <v>66.760000000000005</v>
      </c>
      <c r="D91">
        <v>63.39</v>
      </c>
      <c r="E91">
        <v>64.27</v>
      </c>
      <c r="F91">
        <v>4018700</v>
      </c>
      <c r="G91">
        <v>64.27</v>
      </c>
    </row>
    <row r="92" spans="1:7">
      <c r="A92" s="1">
        <v>37741</v>
      </c>
      <c r="B92">
        <v>66.98</v>
      </c>
      <c r="C92">
        <v>68.459999999999994</v>
      </c>
      <c r="D92">
        <v>64.52</v>
      </c>
      <c r="E92">
        <v>65.540000000000006</v>
      </c>
      <c r="F92">
        <v>5157200</v>
      </c>
      <c r="G92">
        <v>65.540000000000006</v>
      </c>
    </row>
    <row r="93" spans="1:7">
      <c r="A93" s="1">
        <v>37712</v>
      </c>
      <c r="B93">
        <v>65.739999999999995</v>
      </c>
      <c r="C93">
        <v>68.73</v>
      </c>
      <c r="D93">
        <v>65.03</v>
      </c>
      <c r="E93">
        <v>67.09</v>
      </c>
      <c r="F93">
        <v>4635600</v>
      </c>
      <c r="G93">
        <v>67.09</v>
      </c>
    </row>
    <row r="94" spans="1:7">
      <c r="A94" s="1">
        <v>37680</v>
      </c>
      <c r="B94">
        <v>66.23</v>
      </c>
      <c r="C94">
        <v>66.75</v>
      </c>
      <c r="D94">
        <v>62.62</v>
      </c>
      <c r="E94">
        <v>65.739999999999995</v>
      </c>
      <c r="F94">
        <v>6172600</v>
      </c>
      <c r="G94">
        <v>65.739999999999995</v>
      </c>
    </row>
    <row r="95" spans="1:7">
      <c r="A95" s="1">
        <v>37652</v>
      </c>
      <c r="B95">
        <v>65.45</v>
      </c>
      <c r="C95">
        <v>68.33</v>
      </c>
      <c r="D95">
        <v>63.8</v>
      </c>
      <c r="E95">
        <v>66.48</v>
      </c>
      <c r="F95">
        <v>6721000</v>
      </c>
      <c r="G95">
        <v>66.48</v>
      </c>
    </row>
    <row r="96" spans="1:7">
      <c r="A96" s="1">
        <v>37623</v>
      </c>
      <c r="B96">
        <v>63.58</v>
      </c>
      <c r="C96">
        <v>64.98</v>
      </c>
      <c r="D96">
        <v>59.66</v>
      </c>
      <c r="E96">
        <v>64.83</v>
      </c>
      <c r="F96">
        <v>5305900</v>
      </c>
      <c r="G96">
        <v>64.83</v>
      </c>
    </row>
    <row r="97" spans="1:7">
      <c r="A97" s="1">
        <v>37590</v>
      </c>
      <c r="B97">
        <v>64.2</v>
      </c>
      <c r="C97">
        <v>64.55</v>
      </c>
      <c r="D97">
        <v>60.65</v>
      </c>
      <c r="E97">
        <v>63.21</v>
      </c>
      <c r="F97">
        <v>3957900</v>
      </c>
      <c r="G97">
        <v>63.21</v>
      </c>
    </row>
    <row r="98" spans="1:7">
      <c r="A98" s="1">
        <v>37560</v>
      </c>
      <c r="B98">
        <v>61.03</v>
      </c>
      <c r="C98">
        <v>64.430000000000007</v>
      </c>
      <c r="D98">
        <v>60.68</v>
      </c>
      <c r="E98">
        <v>64.39</v>
      </c>
      <c r="F98">
        <v>5442500</v>
      </c>
      <c r="G98">
        <v>64.39</v>
      </c>
    </row>
    <row r="99" spans="1:7">
      <c r="A99" s="1">
        <v>37530</v>
      </c>
      <c r="B99">
        <v>59.8</v>
      </c>
      <c r="C99">
        <v>60.65</v>
      </c>
      <c r="D99">
        <v>55.55</v>
      </c>
      <c r="E99">
        <v>60.24</v>
      </c>
      <c r="F99">
        <v>3937500</v>
      </c>
      <c r="G99">
        <v>60.24</v>
      </c>
    </row>
    <row r="100" spans="1:7">
      <c r="A100" s="1">
        <v>37499</v>
      </c>
      <c r="B100">
        <v>61.95</v>
      </c>
      <c r="C100">
        <v>63.63</v>
      </c>
      <c r="D100">
        <v>56.66</v>
      </c>
      <c r="E100">
        <v>59.47</v>
      </c>
      <c r="F100">
        <v>4881800</v>
      </c>
      <c r="G100">
        <v>59.47</v>
      </c>
    </row>
    <row r="101" spans="1:7">
      <c r="A101" s="1">
        <v>37468</v>
      </c>
      <c r="B101">
        <v>62.92</v>
      </c>
      <c r="C101">
        <v>65.22</v>
      </c>
      <c r="D101">
        <v>60.3</v>
      </c>
      <c r="E101">
        <v>62.29</v>
      </c>
      <c r="F101">
        <v>4448400</v>
      </c>
      <c r="G101">
        <v>62.29</v>
      </c>
    </row>
    <row r="102" spans="1:7">
      <c r="A102" s="1">
        <v>37439</v>
      </c>
      <c r="B102">
        <v>61.96</v>
      </c>
      <c r="C102">
        <v>66.42</v>
      </c>
      <c r="D102">
        <v>59.83</v>
      </c>
      <c r="E102">
        <v>63.16</v>
      </c>
      <c r="F102">
        <v>6576400</v>
      </c>
      <c r="G102">
        <v>63.16</v>
      </c>
    </row>
    <row r="103" spans="1:7">
      <c r="A103" s="1">
        <v>37407</v>
      </c>
      <c r="B103">
        <v>62.15</v>
      </c>
      <c r="C103">
        <v>64.19</v>
      </c>
      <c r="D103">
        <v>55.05</v>
      </c>
      <c r="E103">
        <v>61.23</v>
      </c>
      <c r="F103">
        <v>9069700</v>
      </c>
      <c r="G103">
        <v>61.23</v>
      </c>
    </row>
    <row r="104" spans="1:7">
      <c r="A104" s="1">
        <v>37376</v>
      </c>
      <c r="B104">
        <v>65.680000000000007</v>
      </c>
      <c r="C104">
        <v>72.260000000000005</v>
      </c>
      <c r="D104">
        <v>63.22</v>
      </c>
      <c r="E104">
        <v>64.23</v>
      </c>
      <c r="F104">
        <v>11961500</v>
      </c>
      <c r="G104">
        <v>64.23</v>
      </c>
    </row>
    <row r="105" spans="1:7">
      <c r="A105" s="1">
        <v>37348</v>
      </c>
      <c r="B105">
        <v>58.62</v>
      </c>
      <c r="C105">
        <v>65.27</v>
      </c>
      <c r="D105">
        <v>58</v>
      </c>
      <c r="E105">
        <v>65.09</v>
      </c>
      <c r="F105">
        <v>6626800</v>
      </c>
      <c r="G105">
        <v>65.09</v>
      </c>
    </row>
    <row r="106" spans="1:7">
      <c r="A106" s="1">
        <v>37315</v>
      </c>
      <c r="B106">
        <v>56.02</v>
      </c>
      <c r="C106">
        <v>58.7</v>
      </c>
      <c r="D106">
        <v>53.15</v>
      </c>
      <c r="E106">
        <v>58.1</v>
      </c>
      <c r="F106">
        <v>4250600</v>
      </c>
      <c r="G106">
        <v>58.1</v>
      </c>
    </row>
    <row r="107" spans="1:7">
      <c r="A107" s="1">
        <v>37287</v>
      </c>
      <c r="B107">
        <v>56.79</v>
      </c>
      <c r="C107">
        <v>57.3</v>
      </c>
      <c r="D107">
        <v>53.33</v>
      </c>
      <c r="E107">
        <v>56.07</v>
      </c>
      <c r="F107">
        <v>4751400</v>
      </c>
      <c r="G107">
        <v>56.07</v>
      </c>
    </row>
    <row r="108" spans="1:7">
      <c r="A108" s="1">
        <v>37258</v>
      </c>
      <c r="B108">
        <v>52.29</v>
      </c>
      <c r="C108">
        <v>57.05</v>
      </c>
      <c r="D108">
        <v>52.1</v>
      </c>
      <c r="E108">
        <v>56.7</v>
      </c>
      <c r="F108">
        <v>5433600</v>
      </c>
      <c r="G108">
        <v>56.7</v>
      </c>
    </row>
    <row r="109" spans="1:7">
      <c r="A109" s="1">
        <v>37225</v>
      </c>
      <c r="B109">
        <v>49.63</v>
      </c>
      <c r="C109">
        <v>53.76</v>
      </c>
      <c r="D109">
        <v>48.8</v>
      </c>
      <c r="E109">
        <v>51.58</v>
      </c>
      <c r="F109">
        <v>3907000</v>
      </c>
      <c r="G109">
        <v>51.58</v>
      </c>
    </row>
    <row r="110" spans="1:7">
      <c r="A110" s="1">
        <v>37195</v>
      </c>
      <c r="B110">
        <v>46.07</v>
      </c>
      <c r="C110">
        <v>49.99</v>
      </c>
      <c r="D110">
        <v>45.32</v>
      </c>
      <c r="E110">
        <v>49.1</v>
      </c>
      <c r="F110">
        <v>1853100</v>
      </c>
      <c r="G110">
        <v>49.1</v>
      </c>
    </row>
    <row r="111" spans="1:7">
      <c r="A111" s="1">
        <v>37166</v>
      </c>
      <c r="B111">
        <v>46.62</v>
      </c>
      <c r="C111">
        <v>47.72</v>
      </c>
      <c r="D111">
        <v>45.83</v>
      </c>
      <c r="E111">
        <v>46.4</v>
      </c>
      <c r="F111">
        <v>2277100</v>
      </c>
      <c r="G111">
        <v>46.4</v>
      </c>
    </row>
    <row r="112" spans="1:7">
      <c r="A112" s="1">
        <v>37134</v>
      </c>
      <c r="B112">
        <v>43.93</v>
      </c>
      <c r="C112">
        <v>47.23</v>
      </c>
      <c r="D112">
        <v>43.85</v>
      </c>
      <c r="E112">
        <v>46.7</v>
      </c>
      <c r="F112">
        <v>2181000</v>
      </c>
      <c r="G112">
        <v>46.7</v>
      </c>
    </row>
    <row r="113" spans="1:7">
      <c r="A113" s="1">
        <v>37103</v>
      </c>
      <c r="B113">
        <v>43.08</v>
      </c>
      <c r="C113">
        <v>44.72</v>
      </c>
      <c r="D113">
        <v>42.81</v>
      </c>
      <c r="E113">
        <v>43.4</v>
      </c>
      <c r="F113">
        <v>1508100</v>
      </c>
      <c r="G113">
        <v>43.4</v>
      </c>
    </row>
    <row r="114" spans="1:7">
      <c r="A114" s="1">
        <v>37072</v>
      </c>
      <c r="B114">
        <v>43.4</v>
      </c>
      <c r="C114">
        <v>43.4</v>
      </c>
      <c r="D114">
        <v>41.7</v>
      </c>
      <c r="E114">
        <v>42.82</v>
      </c>
      <c r="F114">
        <v>1757300</v>
      </c>
      <c r="G114">
        <v>42.82</v>
      </c>
    </row>
    <row r="115" spans="1:7">
      <c r="A115" s="1">
        <v>37042</v>
      </c>
      <c r="B115">
        <v>41.41</v>
      </c>
      <c r="C115">
        <v>44.13</v>
      </c>
      <c r="D115">
        <v>41.4</v>
      </c>
      <c r="E115">
        <v>43.44</v>
      </c>
      <c r="F115">
        <v>1692400</v>
      </c>
      <c r="G115">
        <v>43.44</v>
      </c>
    </row>
    <row r="116" spans="1:7">
      <c r="A116" s="1">
        <v>37012</v>
      </c>
      <c r="B116">
        <v>43.13</v>
      </c>
      <c r="C116">
        <v>43.17</v>
      </c>
      <c r="D116">
        <v>41.33</v>
      </c>
      <c r="E116">
        <v>41.65</v>
      </c>
      <c r="F116">
        <v>1669100</v>
      </c>
      <c r="G116">
        <v>41.65</v>
      </c>
    </row>
    <row r="117" spans="1:7">
      <c r="A117" s="1">
        <v>36981</v>
      </c>
      <c r="B117">
        <v>42.6</v>
      </c>
      <c r="C117">
        <v>43.7</v>
      </c>
      <c r="D117">
        <v>42.16</v>
      </c>
      <c r="E117">
        <v>43.35</v>
      </c>
      <c r="F117">
        <v>2007900</v>
      </c>
      <c r="G117">
        <v>43.35</v>
      </c>
    </row>
    <row r="118" spans="1:7">
      <c r="A118" s="1">
        <v>36950</v>
      </c>
      <c r="B118">
        <v>43.3</v>
      </c>
      <c r="C118">
        <v>44.67</v>
      </c>
      <c r="D118">
        <v>42.35</v>
      </c>
      <c r="E118">
        <v>42.82</v>
      </c>
      <c r="F118">
        <v>1927400</v>
      </c>
      <c r="G118">
        <v>42.82</v>
      </c>
    </row>
    <row r="119" spans="1:7">
      <c r="A119" s="1">
        <v>36922</v>
      </c>
      <c r="B119">
        <v>42.09</v>
      </c>
      <c r="C119">
        <v>43.74</v>
      </c>
      <c r="D119">
        <v>41.02</v>
      </c>
      <c r="E119">
        <v>43.53</v>
      </c>
      <c r="F119">
        <v>2152800</v>
      </c>
      <c r="G119">
        <v>43.53</v>
      </c>
    </row>
    <row r="120" spans="1:7">
      <c r="A120" s="1">
        <v>36893</v>
      </c>
      <c r="B120">
        <v>42.98</v>
      </c>
      <c r="C120">
        <v>43.17</v>
      </c>
      <c r="D120">
        <v>41.7</v>
      </c>
      <c r="E120">
        <v>42.22</v>
      </c>
      <c r="F120">
        <v>1861300</v>
      </c>
      <c r="G120">
        <v>42.22</v>
      </c>
    </row>
    <row r="121" spans="1:7">
      <c r="A121" s="1">
        <v>36860</v>
      </c>
      <c r="B121">
        <v>45.28</v>
      </c>
      <c r="C121">
        <v>46</v>
      </c>
      <c r="D121">
        <v>43.2</v>
      </c>
      <c r="E121">
        <v>43.8</v>
      </c>
      <c r="F121">
        <v>2787600</v>
      </c>
      <c r="G121">
        <v>43.8</v>
      </c>
    </row>
    <row r="122" spans="1:7">
      <c r="A122" s="1">
        <v>36847</v>
      </c>
      <c r="B122">
        <v>44.43</v>
      </c>
      <c r="C122">
        <v>45.6</v>
      </c>
      <c r="D122">
        <v>44.07</v>
      </c>
      <c r="E122">
        <v>45.12</v>
      </c>
      <c r="F122">
        <v>6686000</v>
      </c>
      <c r="G122">
        <v>45.12</v>
      </c>
    </row>
  </sheetData>
  <sheetCalcPr fullCalcOnLoad="1"/>
  <phoneticPr fontId="3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150"/>
  <sheetViews>
    <sheetView workbookViewId="0">
      <selection activeCell="E34" sqref="E34"/>
    </sheetView>
  </sheetViews>
  <sheetFormatPr baseColWidth="10" defaultRowHeight="13"/>
  <sheetData>
    <row r="1" spans="1:7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</row>
    <row r="2" spans="1:7">
      <c r="A2" s="1">
        <v>40484</v>
      </c>
      <c r="B2">
        <v>104.7</v>
      </c>
      <c r="C2">
        <v>105.18</v>
      </c>
      <c r="D2">
        <v>104.45</v>
      </c>
      <c r="E2">
        <v>104.75</v>
      </c>
      <c r="F2">
        <v>1881800</v>
      </c>
      <c r="G2">
        <v>104.75</v>
      </c>
    </row>
    <row r="3" spans="1:7">
      <c r="A3" s="1">
        <v>40451</v>
      </c>
      <c r="B3">
        <v>103.84</v>
      </c>
      <c r="C3">
        <v>108.88</v>
      </c>
      <c r="D3">
        <v>103.61</v>
      </c>
      <c r="E3">
        <v>105.02</v>
      </c>
      <c r="F3">
        <v>1935900</v>
      </c>
      <c r="G3">
        <v>104.84</v>
      </c>
    </row>
    <row r="4" spans="1:7">
      <c r="A4" s="1">
        <v>40422</v>
      </c>
      <c r="B4">
        <v>104.3</v>
      </c>
      <c r="C4">
        <v>104.31</v>
      </c>
      <c r="D4">
        <v>102.45</v>
      </c>
      <c r="E4">
        <v>103.62</v>
      </c>
      <c r="F4">
        <v>2593600</v>
      </c>
      <c r="G4">
        <v>103.25</v>
      </c>
    </row>
    <row r="5" spans="1:7">
      <c r="A5" s="1">
        <v>40390</v>
      </c>
      <c r="B5">
        <v>103.27</v>
      </c>
      <c r="C5">
        <v>105.23</v>
      </c>
      <c r="D5">
        <v>103.05</v>
      </c>
      <c r="E5">
        <v>104.9</v>
      </c>
      <c r="F5">
        <v>1766600</v>
      </c>
      <c r="G5">
        <v>104.35</v>
      </c>
    </row>
    <row r="6" spans="1:7">
      <c r="A6" s="1">
        <v>40359</v>
      </c>
      <c r="B6">
        <v>103.14</v>
      </c>
      <c r="C6">
        <v>104.05</v>
      </c>
      <c r="D6">
        <v>102.2</v>
      </c>
      <c r="E6">
        <v>103.16</v>
      </c>
      <c r="F6">
        <v>2385200</v>
      </c>
      <c r="G6">
        <v>102.42</v>
      </c>
    </row>
    <row r="7" spans="1:7">
      <c r="A7" s="1">
        <v>40330</v>
      </c>
      <c r="B7">
        <v>103.53</v>
      </c>
      <c r="C7">
        <v>103.73</v>
      </c>
      <c r="D7">
        <v>102.36</v>
      </c>
      <c r="E7">
        <v>103.58</v>
      </c>
      <c r="F7">
        <v>2707200</v>
      </c>
      <c r="G7">
        <v>102.65</v>
      </c>
    </row>
    <row r="8" spans="1:7">
      <c r="A8" s="1">
        <v>40298</v>
      </c>
      <c r="B8">
        <v>102.18</v>
      </c>
      <c r="C8">
        <v>104.53</v>
      </c>
      <c r="D8">
        <v>102</v>
      </c>
      <c r="E8">
        <v>103.98</v>
      </c>
      <c r="F8">
        <v>3477800</v>
      </c>
      <c r="G8">
        <v>102.87</v>
      </c>
    </row>
    <row r="9" spans="1:7">
      <c r="A9" s="1">
        <v>40268</v>
      </c>
      <c r="B9">
        <v>101.4</v>
      </c>
      <c r="C9">
        <v>102.74</v>
      </c>
      <c r="D9">
        <v>100.86</v>
      </c>
      <c r="E9">
        <v>102.31</v>
      </c>
      <c r="F9">
        <v>913500</v>
      </c>
      <c r="G9">
        <v>101.03</v>
      </c>
    </row>
    <row r="10" spans="1:7">
      <c r="A10" s="1">
        <v>40239</v>
      </c>
      <c r="B10">
        <v>102.6</v>
      </c>
      <c r="C10">
        <v>102.83</v>
      </c>
      <c r="D10">
        <v>101.15</v>
      </c>
      <c r="E10">
        <v>101.73</v>
      </c>
      <c r="F10">
        <v>1191000</v>
      </c>
      <c r="G10">
        <v>100.27</v>
      </c>
    </row>
    <row r="11" spans="1:7">
      <c r="A11" s="1">
        <v>40211</v>
      </c>
      <c r="B11">
        <v>101.96</v>
      </c>
      <c r="C11">
        <v>102.67</v>
      </c>
      <c r="D11">
        <v>101.28</v>
      </c>
      <c r="E11">
        <v>102.47</v>
      </c>
      <c r="F11">
        <v>1091400</v>
      </c>
      <c r="G11">
        <v>100.83</v>
      </c>
    </row>
    <row r="12" spans="1:7">
      <c r="A12" s="1">
        <v>40179</v>
      </c>
      <c r="B12">
        <v>99.39</v>
      </c>
      <c r="C12">
        <v>102.28</v>
      </c>
      <c r="D12">
        <v>99.38</v>
      </c>
      <c r="E12">
        <v>102.28</v>
      </c>
      <c r="F12">
        <v>889000</v>
      </c>
      <c r="G12">
        <v>100.47</v>
      </c>
    </row>
    <row r="13" spans="1:7">
      <c r="A13" s="1">
        <v>40148</v>
      </c>
      <c r="B13">
        <v>101.3</v>
      </c>
      <c r="C13">
        <v>101.44</v>
      </c>
      <c r="D13">
        <v>99.18</v>
      </c>
      <c r="E13">
        <v>99.24</v>
      </c>
      <c r="F13">
        <v>1170700</v>
      </c>
      <c r="G13">
        <v>97.49</v>
      </c>
    </row>
    <row r="14" spans="1:7">
      <c r="A14" s="1">
        <v>40117</v>
      </c>
      <c r="B14">
        <v>102.38</v>
      </c>
      <c r="C14">
        <v>102.42</v>
      </c>
      <c r="D14">
        <v>100.96</v>
      </c>
      <c r="E14">
        <v>101.69</v>
      </c>
      <c r="F14">
        <v>901600</v>
      </c>
      <c r="G14">
        <v>99.57</v>
      </c>
    </row>
    <row r="15" spans="1:7">
      <c r="A15" s="1">
        <v>40086</v>
      </c>
      <c r="B15">
        <v>101.85</v>
      </c>
      <c r="C15">
        <v>103.4</v>
      </c>
      <c r="D15">
        <v>101</v>
      </c>
      <c r="E15">
        <v>102.75</v>
      </c>
      <c r="F15">
        <v>908500</v>
      </c>
      <c r="G15">
        <v>100.45</v>
      </c>
    </row>
    <row r="16" spans="1:7">
      <c r="A16" s="1">
        <v>40058</v>
      </c>
      <c r="B16">
        <v>99.83</v>
      </c>
      <c r="C16">
        <v>102.15</v>
      </c>
      <c r="D16">
        <v>98.6</v>
      </c>
      <c r="E16">
        <v>102.11</v>
      </c>
      <c r="F16">
        <v>1506400</v>
      </c>
      <c r="G16">
        <v>99.67</v>
      </c>
    </row>
    <row r="17" spans="1:7">
      <c r="A17" s="1">
        <v>40025</v>
      </c>
      <c r="B17">
        <v>101.49</v>
      </c>
      <c r="C17">
        <v>102.27</v>
      </c>
      <c r="D17">
        <v>99.33</v>
      </c>
      <c r="E17">
        <v>100.41</v>
      </c>
      <c r="F17">
        <v>1652600</v>
      </c>
      <c r="G17">
        <v>97.87</v>
      </c>
    </row>
    <row r="18" spans="1:7">
      <c r="A18" s="1">
        <v>39994</v>
      </c>
      <c r="B18">
        <v>102.21</v>
      </c>
      <c r="C18">
        <v>102.86</v>
      </c>
      <c r="D18">
        <v>100.45</v>
      </c>
      <c r="E18">
        <v>102</v>
      </c>
      <c r="F18">
        <v>1395800</v>
      </c>
      <c r="G18">
        <v>99.28</v>
      </c>
    </row>
    <row r="19" spans="1:7">
      <c r="A19" s="1">
        <v>39966</v>
      </c>
      <c r="B19">
        <v>104.98</v>
      </c>
      <c r="C19">
        <v>107.59</v>
      </c>
      <c r="D19">
        <v>101.25</v>
      </c>
      <c r="E19">
        <v>102.5</v>
      </c>
      <c r="F19">
        <v>1306900</v>
      </c>
      <c r="G19">
        <v>99.63</v>
      </c>
    </row>
    <row r="20" spans="1:7">
      <c r="A20" s="1">
        <v>39933</v>
      </c>
      <c r="B20">
        <v>108.92</v>
      </c>
      <c r="C20">
        <v>109.17</v>
      </c>
      <c r="D20">
        <v>104.83</v>
      </c>
      <c r="E20">
        <v>105.32</v>
      </c>
      <c r="F20">
        <v>936800</v>
      </c>
      <c r="G20">
        <v>102.23</v>
      </c>
    </row>
    <row r="21" spans="1:7">
      <c r="A21" s="1">
        <v>39903</v>
      </c>
      <c r="B21">
        <v>107.22</v>
      </c>
      <c r="C21">
        <v>109.14</v>
      </c>
      <c r="D21">
        <v>107.22</v>
      </c>
      <c r="E21">
        <v>108.83</v>
      </c>
      <c r="F21">
        <v>818800</v>
      </c>
      <c r="G21">
        <v>105.51</v>
      </c>
    </row>
    <row r="22" spans="1:7">
      <c r="A22" s="1">
        <v>39872</v>
      </c>
      <c r="B22">
        <v>107.19</v>
      </c>
      <c r="C22">
        <v>107.66</v>
      </c>
      <c r="D22">
        <v>105.57</v>
      </c>
      <c r="E22">
        <v>107.34</v>
      </c>
      <c r="F22">
        <v>800700</v>
      </c>
      <c r="G22">
        <v>103.92</v>
      </c>
    </row>
    <row r="23" spans="1:7">
      <c r="A23" s="1">
        <v>39844</v>
      </c>
      <c r="B23">
        <v>106.41</v>
      </c>
      <c r="C23">
        <v>107.38</v>
      </c>
      <c r="D23">
        <v>105.56</v>
      </c>
      <c r="E23">
        <v>107.16</v>
      </c>
      <c r="F23">
        <v>941500</v>
      </c>
      <c r="G23">
        <v>103.63</v>
      </c>
    </row>
    <row r="24" spans="1:7">
      <c r="A24" s="1">
        <v>39814</v>
      </c>
      <c r="B24">
        <v>107</v>
      </c>
      <c r="C24">
        <v>107.35</v>
      </c>
      <c r="D24">
        <v>105.72</v>
      </c>
      <c r="E24">
        <v>106.1</v>
      </c>
      <c r="F24">
        <v>872500</v>
      </c>
      <c r="G24">
        <v>102.47</v>
      </c>
    </row>
    <row r="25" spans="1:7">
      <c r="A25" s="1">
        <v>39784</v>
      </c>
      <c r="B25">
        <v>108.44</v>
      </c>
      <c r="C25">
        <v>109.15</v>
      </c>
      <c r="D25">
        <v>107</v>
      </c>
      <c r="E25">
        <v>107.49</v>
      </c>
      <c r="F25">
        <v>788500</v>
      </c>
      <c r="G25">
        <v>103.81</v>
      </c>
    </row>
    <row r="26" spans="1:7">
      <c r="A26" s="1">
        <v>39752</v>
      </c>
      <c r="B26">
        <v>107.64</v>
      </c>
      <c r="C26">
        <v>109.2</v>
      </c>
      <c r="D26">
        <v>107.25</v>
      </c>
      <c r="E26">
        <v>108.8</v>
      </c>
      <c r="F26">
        <v>833700</v>
      </c>
      <c r="G26">
        <v>104.79</v>
      </c>
    </row>
    <row r="27" spans="1:7">
      <c r="A27" s="1">
        <v>39721</v>
      </c>
      <c r="B27">
        <v>108.41</v>
      </c>
      <c r="C27">
        <v>108.56</v>
      </c>
      <c r="D27">
        <v>106.59</v>
      </c>
      <c r="E27">
        <v>107.89</v>
      </c>
      <c r="F27">
        <v>708700</v>
      </c>
      <c r="G27">
        <v>103.78</v>
      </c>
    </row>
    <row r="28" spans="1:7">
      <c r="A28" s="1">
        <v>39694</v>
      </c>
      <c r="B28">
        <v>108.6</v>
      </c>
      <c r="C28">
        <v>108.83</v>
      </c>
      <c r="D28">
        <v>106.42</v>
      </c>
      <c r="E28">
        <v>108.46</v>
      </c>
      <c r="F28">
        <v>921700</v>
      </c>
      <c r="G28">
        <v>104.19</v>
      </c>
    </row>
    <row r="29" spans="1:7">
      <c r="A29" s="1">
        <v>39660</v>
      </c>
      <c r="B29">
        <v>108.84</v>
      </c>
      <c r="C29">
        <v>109.28</v>
      </c>
      <c r="D29">
        <v>106.42</v>
      </c>
      <c r="E29">
        <v>108.99</v>
      </c>
      <c r="F29">
        <v>784200</v>
      </c>
      <c r="G29">
        <v>104.56</v>
      </c>
    </row>
    <row r="30" spans="1:7">
      <c r="A30" s="1">
        <v>39630</v>
      </c>
      <c r="B30">
        <v>108</v>
      </c>
      <c r="C30">
        <v>109.89</v>
      </c>
      <c r="D30">
        <v>107.95</v>
      </c>
      <c r="E30">
        <v>109.28</v>
      </c>
      <c r="F30">
        <v>1025700</v>
      </c>
      <c r="G30">
        <v>104.68</v>
      </c>
    </row>
    <row r="31" spans="1:7">
      <c r="A31" s="1">
        <v>39599</v>
      </c>
      <c r="B31">
        <v>109.06</v>
      </c>
      <c r="C31">
        <v>109.37</v>
      </c>
      <c r="D31">
        <v>107.51</v>
      </c>
      <c r="E31">
        <v>107.93</v>
      </c>
      <c r="F31">
        <v>1225100</v>
      </c>
      <c r="G31">
        <v>103.23</v>
      </c>
    </row>
    <row r="32" spans="1:7">
      <c r="A32" s="1">
        <v>39568</v>
      </c>
      <c r="B32">
        <v>105.66</v>
      </c>
      <c r="C32">
        <v>108.89</v>
      </c>
      <c r="D32">
        <v>105.22</v>
      </c>
      <c r="E32">
        <v>108.55</v>
      </c>
      <c r="F32">
        <v>909000</v>
      </c>
      <c r="G32">
        <v>103.66</v>
      </c>
    </row>
    <row r="33" spans="1:7">
      <c r="A33" s="1">
        <v>39539</v>
      </c>
      <c r="B33">
        <v>103.53</v>
      </c>
      <c r="C33">
        <v>105.81</v>
      </c>
      <c r="D33">
        <v>102.51</v>
      </c>
      <c r="E33">
        <v>105.69</v>
      </c>
      <c r="F33">
        <v>782700</v>
      </c>
      <c r="G33">
        <v>100.77</v>
      </c>
    </row>
    <row r="34" spans="1:7">
      <c r="A34" s="1">
        <v>39507</v>
      </c>
      <c r="B34">
        <v>104.48</v>
      </c>
      <c r="C34">
        <v>105.42</v>
      </c>
      <c r="D34">
        <v>101.77</v>
      </c>
      <c r="E34">
        <v>103.28</v>
      </c>
      <c r="F34">
        <v>755800</v>
      </c>
      <c r="G34">
        <v>98.3</v>
      </c>
    </row>
    <row r="35" spans="1:7">
      <c r="A35" s="1">
        <v>39478</v>
      </c>
      <c r="B35">
        <v>106.04</v>
      </c>
      <c r="C35">
        <v>106.13</v>
      </c>
      <c r="D35">
        <v>104.37</v>
      </c>
      <c r="E35">
        <v>105.12</v>
      </c>
      <c r="F35">
        <v>1004400</v>
      </c>
      <c r="G35">
        <v>99.89</v>
      </c>
    </row>
    <row r="36" spans="1:7">
      <c r="A36" s="1">
        <v>39449</v>
      </c>
      <c r="B36">
        <v>104.9</v>
      </c>
      <c r="C36">
        <v>106.49</v>
      </c>
      <c r="D36">
        <v>104</v>
      </c>
      <c r="E36">
        <v>106.48</v>
      </c>
      <c r="F36">
        <v>1084100</v>
      </c>
      <c r="G36">
        <v>101</v>
      </c>
    </row>
    <row r="37" spans="1:7">
      <c r="A37" s="1">
        <v>39416</v>
      </c>
      <c r="B37">
        <v>103.5</v>
      </c>
      <c r="C37">
        <v>106.18</v>
      </c>
      <c r="D37">
        <v>103.29</v>
      </c>
      <c r="E37">
        <v>105.57</v>
      </c>
      <c r="F37">
        <v>883300</v>
      </c>
      <c r="G37">
        <v>100.14</v>
      </c>
    </row>
    <row r="38" spans="1:7">
      <c r="A38" s="1">
        <v>39386</v>
      </c>
      <c r="B38">
        <v>104.23</v>
      </c>
      <c r="C38">
        <v>105.43</v>
      </c>
      <c r="D38">
        <v>103.58</v>
      </c>
      <c r="E38">
        <v>103.9</v>
      </c>
      <c r="F38">
        <v>1033200</v>
      </c>
      <c r="G38">
        <v>98.19</v>
      </c>
    </row>
    <row r="39" spans="1:7">
      <c r="A39" s="1">
        <v>39357</v>
      </c>
      <c r="B39">
        <v>105.08</v>
      </c>
      <c r="C39">
        <v>106.26</v>
      </c>
      <c r="D39">
        <v>101.36</v>
      </c>
      <c r="E39">
        <v>103.51</v>
      </c>
      <c r="F39">
        <v>1355200</v>
      </c>
      <c r="G39">
        <v>97.62</v>
      </c>
    </row>
    <row r="40" spans="1:7">
      <c r="A40" s="1">
        <v>39325</v>
      </c>
      <c r="B40">
        <v>103.05</v>
      </c>
      <c r="C40">
        <v>106.66</v>
      </c>
      <c r="D40">
        <v>102.5</v>
      </c>
      <c r="E40">
        <v>105.07</v>
      </c>
      <c r="F40">
        <v>1373500</v>
      </c>
      <c r="G40">
        <v>98.89</v>
      </c>
    </row>
    <row r="41" spans="1:7">
      <c r="A41" s="1">
        <v>39294</v>
      </c>
      <c r="B41">
        <v>98.31</v>
      </c>
      <c r="C41">
        <v>104.72</v>
      </c>
      <c r="D41">
        <v>98.3</v>
      </c>
      <c r="E41">
        <v>103</v>
      </c>
      <c r="F41">
        <v>1923900</v>
      </c>
      <c r="G41">
        <v>96.73</v>
      </c>
    </row>
    <row r="42" spans="1:7">
      <c r="A42" s="1">
        <v>39263</v>
      </c>
      <c r="B42">
        <v>95.76</v>
      </c>
      <c r="C42">
        <v>98.79</v>
      </c>
      <c r="D42">
        <v>95.25</v>
      </c>
      <c r="E42">
        <v>98.66</v>
      </c>
      <c r="F42">
        <v>1303900</v>
      </c>
      <c r="G42">
        <v>92.43</v>
      </c>
    </row>
    <row r="43" spans="1:7">
      <c r="A43" s="1">
        <v>39233</v>
      </c>
      <c r="B43">
        <v>96.7</v>
      </c>
      <c r="C43">
        <v>98.19</v>
      </c>
      <c r="D43">
        <v>95.52</v>
      </c>
      <c r="E43">
        <v>95.86</v>
      </c>
      <c r="F43">
        <v>1500000</v>
      </c>
      <c r="G43">
        <v>89.59</v>
      </c>
    </row>
    <row r="44" spans="1:7">
      <c r="A44" s="1">
        <v>39203</v>
      </c>
      <c r="B44">
        <v>94.14</v>
      </c>
      <c r="C44">
        <v>96.63</v>
      </c>
      <c r="D44">
        <v>94.08</v>
      </c>
      <c r="E44">
        <v>96.59</v>
      </c>
      <c r="F44">
        <v>1077500</v>
      </c>
      <c r="G44">
        <v>90.05</v>
      </c>
    </row>
    <row r="45" spans="1:7">
      <c r="A45" s="1">
        <v>39172</v>
      </c>
      <c r="B45">
        <v>92.54</v>
      </c>
      <c r="C45">
        <v>94.48</v>
      </c>
      <c r="D45">
        <v>91.94</v>
      </c>
      <c r="E45">
        <v>94.47</v>
      </c>
      <c r="F45">
        <v>816200</v>
      </c>
      <c r="G45">
        <v>87.85</v>
      </c>
    </row>
    <row r="46" spans="1:7">
      <c r="A46" s="1">
        <v>39141</v>
      </c>
      <c r="B46">
        <v>92.73</v>
      </c>
      <c r="C46">
        <v>95.29</v>
      </c>
      <c r="D46">
        <v>92.12</v>
      </c>
      <c r="E46">
        <v>93.01</v>
      </c>
      <c r="F46">
        <v>920000</v>
      </c>
      <c r="G46">
        <v>86.26</v>
      </c>
    </row>
    <row r="47" spans="1:7">
      <c r="A47" s="1">
        <v>39113</v>
      </c>
      <c r="B47">
        <v>93.25</v>
      </c>
      <c r="C47">
        <v>93.49</v>
      </c>
      <c r="D47">
        <v>91.07</v>
      </c>
      <c r="E47">
        <v>93.37</v>
      </c>
      <c r="F47">
        <v>910400</v>
      </c>
      <c r="G47">
        <v>86.39</v>
      </c>
    </row>
    <row r="48" spans="1:7">
      <c r="A48" s="1">
        <v>39084</v>
      </c>
      <c r="B48">
        <v>93.19</v>
      </c>
      <c r="C48">
        <v>94.43</v>
      </c>
      <c r="D48">
        <v>92.55</v>
      </c>
      <c r="E48">
        <v>93.8</v>
      </c>
      <c r="F48">
        <v>926800</v>
      </c>
      <c r="G48">
        <v>86.57</v>
      </c>
    </row>
    <row r="49" spans="1:7">
      <c r="A49" s="1">
        <v>39051</v>
      </c>
      <c r="B49">
        <v>96.41</v>
      </c>
      <c r="C49">
        <v>96.68</v>
      </c>
      <c r="D49">
        <v>92.06</v>
      </c>
      <c r="E49">
        <v>93.82</v>
      </c>
      <c r="F49">
        <v>1148900</v>
      </c>
      <c r="G49">
        <v>86.59</v>
      </c>
    </row>
    <row r="50" spans="1:7">
      <c r="A50" s="1">
        <v>39021</v>
      </c>
      <c r="B50">
        <v>98.84</v>
      </c>
      <c r="C50">
        <v>99.95</v>
      </c>
      <c r="D50">
        <v>96.6</v>
      </c>
      <c r="E50">
        <v>97.65</v>
      </c>
      <c r="F50">
        <v>972900</v>
      </c>
      <c r="G50">
        <v>89.67</v>
      </c>
    </row>
    <row r="51" spans="1:7">
      <c r="A51" s="1">
        <v>38990</v>
      </c>
      <c r="B51">
        <v>98.51</v>
      </c>
      <c r="C51">
        <v>100.38</v>
      </c>
      <c r="D51">
        <v>97.75</v>
      </c>
      <c r="E51">
        <v>98.77</v>
      </c>
      <c r="F51">
        <v>875200</v>
      </c>
      <c r="G51">
        <v>90.48</v>
      </c>
    </row>
    <row r="52" spans="1:7">
      <c r="A52" s="1">
        <v>38960</v>
      </c>
      <c r="B52">
        <v>98.64</v>
      </c>
      <c r="C52">
        <v>99.5</v>
      </c>
      <c r="D52">
        <v>96.58</v>
      </c>
      <c r="E52">
        <v>99.01</v>
      </c>
      <c r="F52">
        <v>1128800</v>
      </c>
      <c r="G52">
        <v>90.48</v>
      </c>
    </row>
    <row r="53" spans="1:7">
      <c r="A53" s="1">
        <v>38930</v>
      </c>
      <c r="B53">
        <v>95.79</v>
      </c>
      <c r="C53">
        <v>99.66</v>
      </c>
      <c r="D53">
        <v>95.68</v>
      </c>
      <c r="E53">
        <v>99.26</v>
      </c>
      <c r="F53">
        <v>909600</v>
      </c>
      <c r="G53">
        <v>90.49</v>
      </c>
    </row>
    <row r="54" spans="1:7">
      <c r="A54" s="1">
        <v>38898</v>
      </c>
      <c r="B54">
        <v>95.43</v>
      </c>
      <c r="C54">
        <v>96.41</v>
      </c>
      <c r="D54">
        <v>94.33</v>
      </c>
      <c r="E54">
        <v>96.29</v>
      </c>
      <c r="F54">
        <v>736400</v>
      </c>
      <c r="G54">
        <v>87.55</v>
      </c>
    </row>
    <row r="55" spans="1:7">
      <c r="A55" s="1">
        <v>38868</v>
      </c>
      <c r="B55">
        <v>93.16</v>
      </c>
      <c r="C55">
        <v>95.67</v>
      </c>
      <c r="D55">
        <v>92.08</v>
      </c>
      <c r="E55">
        <v>95.67</v>
      </c>
      <c r="F55">
        <v>698700</v>
      </c>
      <c r="G55">
        <v>86.76</v>
      </c>
    </row>
    <row r="56" spans="1:7">
      <c r="A56" s="1">
        <v>38839</v>
      </c>
      <c r="B56">
        <v>90.17</v>
      </c>
      <c r="C56">
        <v>94.21</v>
      </c>
      <c r="D56">
        <v>90.11</v>
      </c>
      <c r="E56">
        <v>93.1</v>
      </c>
      <c r="F56">
        <v>1038100</v>
      </c>
      <c r="G56">
        <v>84.19</v>
      </c>
    </row>
    <row r="57" spans="1:7">
      <c r="A57" s="1">
        <v>38807</v>
      </c>
      <c r="B57">
        <v>89.11</v>
      </c>
      <c r="C57">
        <v>90.73</v>
      </c>
      <c r="D57">
        <v>88.12</v>
      </c>
      <c r="E57">
        <v>90.72</v>
      </c>
      <c r="F57">
        <v>385000</v>
      </c>
      <c r="G57">
        <v>81.790000000000006</v>
      </c>
    </row>
    <row r="58" spans="1:7">
      <c r="A58" s="1">
        <v>38776</v>
      </c>
      <c r="B58">
        <v>90.56</v>
      </c>
      <c r="C58">
        <v>90.78</v>
      </c>
      <c r="D58">
        <v>88.82</v>
      </c>
      <c r="E58">
        <v>89.5</v>
      </c>
      <c r="F58">
        <v>401700</v>
      </c>
      <c r="G58">
        <v>80.459999999999994</v>
      </c>
    </row>
    <row r="59" spans="1:7">
      <c r="A59" s="1">
        <v>38748</v>
      </c>
      <c r="B59">
        <v>90.26</v>
      </c>
      <c r="C59">
        <v>91</v>
      </c>
      <c r="D59">
        <v>89.26</v>
      </c>
      <c r="E59">
        <v>90.7</v>
      </c>
      <c r="F59">
        <v>471500</v>
      </c>
      <c r="G59">
        <v>81.319999999999993</v>
      </c>
    </row>
    <row r="60" spans="1:7">
      <c r="A60" s="1">
        <v>38720</v>
      </c>
      <c r="B60">
        <v>88.74</v>
      </c>
      <c r="C60">
        <v>90.81</v>
      </c>
      <c r="D60">
        <v>88.63</v>
      </c>
      <c r="E60">
        <v>90.7</v>
      </c>
      <c r="F60">
        <v>552100</v>
      </c>
      <c r="G60">
        <v>81.06</v>
      </c>
    </row>
    <row r="61" spans="1:7">
      <c r="A61" s="1">
        <v>38686</v>
      </c>
      <c r="B61">
        <v>92.61</v>
      </c>
      <c r="C61">
        <v>92.66</v>
      </c>
      <c r="D61">
        <v>88.29</v>
      </c>
      <c r="E61">
        <v>88.6</v>
      </c>
      <c r="F61">
        <v>507400</v>
      </c>
      <c r="G61">
        <v>79.180000000000007</v>
      </c>
    </row>
    <row r="62" spans="1:7">
      <c r="A62" s="1">
        <v>38657</v>
      </c>
      <c r="B62">
        <v>91.28</v>
      </c>
      <c r="C62">
        <v>93.12</v>
      </c>
      <c r="D62">
        <v>90.23</v>
      </c>
      <c r="E62">
        <v>93.06</v>
      </c>
      <c r="F62">
        <v>441400</v>
      </c>
      <c r="G62">
        <v>82.82</v>
      </c>
    </row>
    <row r="63" spans="1:7">
      <c r="A63" s="1">
        <v>38625</v>
      </c>
      <c r="B63">
        <v>92.45</v>
      </c>
      <c r="C63">
        <v>93.23</v>
      </c>
      <c r="D63">
        <v>90.63</v>
      </c>
      <c r="E63">
        <v>91.99</v>
      </c>
      <c r="F63">
        <v>633700</v>
      </c>
      <c r="G63">
        <v>81.19</v>
      </c>
    </row>
    <row r="64" spans="1:7">
      <c r="A64" s="1">
        <v>38595</v>
      </c>
      <c r="B64">
        <v>91.13</v>
      </c>
      <c r="C64">
        <v>92.49</v>
      </c>
      <c r="D64">
        <v>90.66</v>
      </c>
      <c r="E64">
        <v>92.37</v>
      </c>
      <c r="F64">
        <v>626800</v>
      </c>
      <c r="G64">
        <v>81.3</v>
      </c>
    </row>
    <row r="65" spans="1:7">
      <c r="A65" s="1">
        <v>38566</v>
      </c>
      <c r="B65">
        <v>90.37</v>
      </c>
      <c r="C65">
        <v>91.7</v>
      </c>
      <c r="D65">
        <v>88.47</v>
      </c>
      <c r="E65">
        <v>91.6</v>
      </c>
      <c r="F65">
        <v>527700</v>
      </c>
      <c r="G65">
        <v>80.400000000000006</v>
      </c>
    </row>
    <row r="66" spans="1:7">
      <c r="A66" s="1">
        <v>38533</v>
      </c>
      <c r="B66">
        <v>90.05</v>
      </c>
      <c r="C66">
        <v>92.35</v>
      </c>
      <c r="D66">
        <v>89.38</v>
      </c>
      <c r="E66">
        <v>91.17</v>
      </c>
      <c r="F66">
        <v>516600</v>
      </c>
      <c r="G66">
        <v>79.790000000000006</v>
      </c>
    </row>
    <row r="67" spans="1:7">
      <c r="A67" s="1">
        <v>38503</v>
      </c>
      <c r="B67">
        <v>90.26</v>
      </c>
      <c r="C67">
        <v>91.09</v>
      </c>
      <c r="D67">
        <v>87.7</v>
      </c>
      <c r="E67">
        <v>90.67</v>
      </c>
      <c r="F67">
        <v>878900</v>
      </c>
      <c r="G67">
        <v>79.13</v>
      </c>
    </row>
    <row r="68" spans="1:7">
      <c r="A68" s="1">
        <v>38472</v>
      </c>
      <c r="B68">
        <v>93.16</v>
      </c>
      <c r="C68">
        <v>93.86</v>
      </c>
      <c r="D68">
        <v>89.71</v>
      </c>
      <c r="E68">
        <v>91.45</v>
      </c>
      <c r="F68">
        <v>516600</v>
      </c>
      <c r="G68">
        <v>79.569999999999993</v>
      </c>
    </row>
    <row r="69" spans="1:7">
      <c r="A69" s="1">
        <v>38442</v>
      </c>
      <c r="B69">
        <v>96.57</v>
      </c>
      <c r="C69">
        <v>96.72</v>
      </c>
      <c r="D69">
        <v>93.29</v>
      </c>
      <c r="E69">
        <v>93.67</v>
      </c>
      <c r="F69">
        <v>343200</v>
      </c>
      <c r="G69">
        <v>81.260000000000005</v>
      </c>
    </row>
    <row r="70" spans="1:7">
      <c r="A70" s="1">
        <v>38412</v>
      </c>
      <c r="B70">
        <v>93.97</v>
      </c>
      <c r="C70">
        <v>97.68</v>
      </c>
      <c r="D70">
        <v>93.44</v>
      </c>
      <c r="E70">
        <v>96.59</v>
      </c>
      <c r="F70">
        <v>516200</v>
      </c>
      <c r="G70">
        <v>83.55</v>
      </c>
    </row>
    <row r="71" spans="1:7">
      <c r="A71" s="1">
        <v>38384</v>
      </c>
      <c r="B71">
        <v>94.8</v>
      </c>
      <c r="C71">
        <v>96.22</v>
      </c>
      <c r="D71">
        <v>93.12</v>
      </c>
      <c r="E71">
        <v>93.74</v>
      </c>
      <c r="F71">
        <v>418800</v>
      </c>
      <c r="G71">
        <v>80.87</v>
      </c>
    </row>
    <row r="72" spans="1:7">
      <c r="A72" s="1">
        <v>38353</v>
      </c>
      <c r="B72">
        <v>98.78</v>
      </c>
      <c r="C72">
        <v>99.22</v>
      </c>
      <c r="D72">
        <v>94.48</v>
      </c>
      <c r="E72">
        <v>94.7</v>
      </c>
      <c r="F72">
        <v>437600</v>
      </c>
      <c r="G72">
        <v>81.47</v>
      </c>
    </row>
    <row r="73" spans="1:7">
      <c r="A73" s="1">
        <v>38321</v>
      </c>
      <c r="B73">
        <v>95.05</v>
      </c>
      <c r="C73">
        <v>100.31</v>
      </c>
      <c r="D73">
        <v>94.64</v>
      </c>
      <c r="E73">
        <v>98.53</v>
      </c>
      <c r="F73">
        <v>487500</v>
      </c>
      <c r="G73">
        <v>84.77</v>
      </c>
    </row>
    <row r="74" spans="1:7">
      <c r="A74" s="1">
        <v>38293</v>
      </c>
      <c r="B74">
        <v>87.7</v>
      </c>
      <c r="C74">
        <v>95.7</v>
      </c>
      <c r="D74">
        <v>87.39</v>
      </c>
      <c r="E74">
        <v>94.36</v>
      </c>
      <c r="F74">
        <v>465900</v>
      </c>
      <c r="G74">
        <v>80.61</v>
      </c>
    </row>
    <row r="75" spans="1:7">
      <c r="A75" s="1">
        <v>38260</v>
      </c>
      <c r="B75">
        <v>89.14</v>
      </c>
      <c r="C75">
        <v>91.32</v>
      </c>
      <c r="D75">
        <v>86.59</v>
      </c>
      <c r="E75">
        <v>87.89</v>
      </c>
      <c r="F75">
        <v>552500</v>
      </c>
      <c r="G75">
        <v>74.81</v>
      </c>
    </row>
    <row r="76" spans="1:7">
      <c r="A76" s="1">
        <v>38231</v>
      </c>
      <c r="B76">
        <v>88.89</v>
      </c>
      <c r="C76">
        <v>92.64</v>
      </c>
      <c r="D76">
        <v>88.45</v>
      </c>
      <c r="E76">
        <v>88.96</v>
      </c>
      <c r="F76">
        <v>542800</v>
      </c>
      <c r="G76">
        <v>75.459999999999994</v>
      </c>
    </row>
    <row r="77" spans="1:7">
      <c r="A77" s="1">
        <v>38199</v>
      </c>
      <c r="B77">
        <v>87.73</v>
      </c>
      <c r="C77">
        <v>89.65</v>
      </c>
      <c r="D77">
        <v>87.2</v>
      </c>
      <c r="E77">
        <v>89.38</v>
      </c>
      <c r="F77">
        <v>328400</v>
      </c>
      <c r="G77">
        <v>75.569999999999993</v>
      </c>
    </row>
    <row r="78" spans="1:7">
      <c r="A78" s="1">
        <v>38168</v>
      </c>
      <c r="B78">
        <v>88.01</v>
      </c>
      <c r="C78">
        <v>89.1</v>
      </c>
      <c r="D78">
        <v>86.69</v>
      </c>
      <c r="E78">
        <v>88.34</v>
      </c>
      <c r="F78">
        <v>343200</v>
      </c>
      <c r="G78">
        <v>74.430000000000007</v>
      </c>
    </row>
    <row r="79" spans="1:7">
      <c r="A79" s="1">
        <v>38139</v>
      </c>
      <c r="B79">
        <v>87.5</v>
      </c>
      <c r="C79">
        <v>88.2</v>
      </c>
      <c r="D79">
        <v>85.8</v>
      </c>
      <c r="E79">
        <v>88</v>
      </c>
      <c r="F79">
        <v>364900</v>
      </c>
      <c r="G79">
        <v>73.900000000000006</v>
      </c>
    </row>
    <row r="80" spans="1:7">
      <c r="A80" s="1">
        <v>38107</v>
      </c>
      <c r="B80">
        <v>89.3</v>
      </c>
      <c r="C80">
        <v>89.37</v>
      </c>
      <c r="D80">
        <v>86.76</v>
      </c>
      <c r="E80">
        <v>87.31</v>
      </c>
      <c r="F80">
        <v>547900</v>
      </c>
      <c r="G80">
        <v>73.06</v>
      </c>
    </row>
    <row r="81" spans="1:7">
      <c r="A81" s="1">
        <v>38077</v>
      </c>
      <c r="B81">
        <v>91.54</v>
      </c>
      <c r="C81">
        <v>91.54</v>
      </c>
      <c r="D81">
        <v>88.28</v>
      </c>
      <c r="E81">
        <v>89.17</v>
      </c>
      <c r="F81">
        <v>536600</v>
      </c>
      <c r="G81">
        <v>74.38</v>
      </c>
    </row>
    <row r="82" spans="1:7">
      <c r="A82" s="1">
        <v>38048</v>
      </c>
      <c r="B82">
        <v>90.29</v>
      </c>
      <c r="C82">
        <v>92.59</v>
      </c>
      <c r="D82">
        <v>89.43</v>
      </c>
      <c r="E82">
        <v>91.69</v>
      </c>
      <c r="F82">
        <v>484300</v>
      </c>
      <c r="G82">
        <v>76.23</v>
      </c>
    </row>
    <row r="83" spans="1:7">
      <c r="A83" s="1">
        <v>38017</v>
      </c>
      <c r="B83">
        <v>90.04</v>
      </c>
      <c r="C83">
        <v>90.81</v>
      </c>
      <c r="D83">
        <v>88.09</v>
      </c>
      <c r="E83">
        <v>90.76</v>
      </c>
      <c r="F83">
        <v>362700</v>
      </c>
      <c r="G83">
        <v>75.22</v>
      </c>
    </row>
    <row r="84" spans="1:7">
      <c r="A84" s="1">
        <v>37987</v>
      </c>
      <c r="B84">
        <v>86.99</v>
      </c>
      <c r="C84">
        <v>91.78</v>
      </c>
      <c r="D84">
        <v>86.94</v>
      </c>
      <c r="E84">
        <v>89.93</v>
      </c>
      <c r="F84">
        <v>492400</v>
      </c>
      <c r="G84">
        <v>74.3</v>
      </c>
    </row>
    <row r="85" spans="1:7">
      <c r="A85" s="1">
        <v>37957</v>
      </c>
      <c r="B85">
        <v>88.05</v>
      </c>
      <c r="C85">
        <v>88.05</v>
      </c>
      <c r="D85">
        <v>85.59</v>
      </c>
      <c r="E85">
        <v>87.01</v>
      </c>
      <c r="F85">
        <v>297000</v>
      </c>
      <c r="G85">
        <v>71.89</v>
      </c>
    </row>
    <row r="86" spans="1:7">
      <c r="A86" s="1">
        <v>37925</v>
      </c>
      <c r="B86">
        <v>84.34</v>
      </c>
      <c r="C86">
        <v>88.25</v>
      </c>
      <c r="D86">
        <v>84.34</v>
      </c>
      <c r="E86">
        <v>87.58</v>
      </c>
      <c r="F86">
        <v>350500</v>
      </c>
      <c r="G86">
        <v>71.849999999999994</v>
      </c>
    </row>
    <row r="87" spans="1:7">
      <c r="A87" s="1">
        <v>37894</v>
      </c>
      <c r="B87">
        <v>83.63</v>
      </c>
      <c r="C87">
        <v>85.34</v>
      </c>
      <c r="D87">
        <v>82.84</v>
      </c>
      <c r="E87">
        <v>84.47</v>
      </c>
      <c r="F87">
        <v>324800</v>
      </c>
      <c r="G87">
        <v>69.06</v>
      </c>
    </row>
    <row r="88" spans="1:7">
      <c r="A88" s="1">
        <v>37867</v>
      </c>
      <c r="B88">
        <v>83.84</v>
      </c>
      <c r="C88">
        <v>85.23</v>
      </c>
      <c r="D88">
        <v>83.01</v>
      </c>
      <c r="E88">
        <v>83.88</v>
      </c>
      <c r="F88">
        <v>365000</v>
      </c>
      <c r="G88">
        <v>68.319999999999993</v>
      </c>
    </row>
    <row r="89" spans="1:7">
      <c r="A89" s="1">
        <v>37833</v>
      </c>
      <c r="B89">
        <v>82.17</v>
      </c>
      <c r="C89">
        <v>84.42</v>
      </c>
      <c r="D89">
        <v>81.61</v>
      </c>
      <c r="E89">
        <v>84.14</v>
      </c>
      <c r="F89">
        <v>425700</v>
      </c>
      <c r="G89">
        <v>68.260000000000005</v>
      </c>
    </row>
    <row r="90" spans="1:7">
      <c r="A90" s="1">
        <v>37803</v>
      </c>
      <c r="B90">
        <v>80.760000000000005</v>
      </c>
      <c r="C90">
        <v>82.62</v>
      </c>
      <c r="D90">
        <v>79.930000000000007</v>
      </c>
      <c r="E90">
        <v>82.6</v>
      </c>
      <c r="F90">
        <v>328600</v>
      </c>
      <c r="G90">
        <v>66.75</v>
      </c>
    </row>
    <row r="91" spans="1:7">
      <c r="A91" s="1">
        <v>37772</v>
      </c>
      <c r="B91">
        <v>81.31</v>
      </c>
      <c r="C91">
        <v>81.33</v>
      </c>
      <c r="D91">
        <v>79.52</v>
      </c>
      <c r="E91">
        <v>81.09</v>
      </c>
      <c r="F91">
        <v>353900</v>
      </c>
      <c r="G91">
        <v>65.28</v>
      </c>
    </row>
    <row r="92" spans="1:7">
      <c r="A92" s="1">
        <v>37741</v>
      </c>
      <c r="B92">
        <v>83.04</v>
      </c>
      <c r="C92">
        <v>83.13</v>
      </c>
      <c r="D92">
        <v>81.64</v>
      </c>
      <c r="E92">
        <v>81.8</v>
      </c>
      <c r="F92">
        <v>193400</v>
      </c>
      <c r="G92">
        <v>65.58</v>
      </c>
    </row>
    <row r="93" spans="1:7">
      <c r="A93" s="1">
        <v>37712</v>
      </c>
      <c r="B93">
        <v>82.95</v>
      </c>
      <c r="C93">
        <v>83.3</v>
      </c>
      <c r="D93">
        <v>82.28</v>
      </c>
      <c r="E93">
        <v>83.27</v>
      </c>
      <c r="F93">
        <v>270500</v>
      </c>
      <c r="G93">
        <v>66.510000000000005</v>
      </c>
    </row>
    <row r="94" spans="1:7">
      <c r="A94" s="1">
        <v>37680</v>
      </c>
      <c r="B94">
        <v>83.57</v>
      </c>
      <c r="C94">
        <v>83.93</v>
      </c>
      <c r="D94">
        <v>82.95</v>
      </c>
      <c r="E94">
        <v>83.09</v>
      </c>
      <c r="F94">
        <v>286000</v>
      </c>
      <c r="G94">
        <v>66.11</v>
      </c>
    </row>
    <row r="95" spans="1:7">
      <c r="A95" s="1">
        <v>37652</v>
      </c>
      <c r="B95">
        <v>82.01</v>
      </c>
      <c r="C95">
        <v>84.07</v>
      </c>
      <c r="D95">
        <v>81.7</v>
      </c>
      <c r="E95">
        <v>83.48</v>
      </c>
      <c r="F95">
        <v>239600</v>
      </c>
      <c r="G95">
        <v>66.2</v>
      </c>
    </row>
    <row r="96" spans="1:7">
      <c r="A96" s="1">
        <v>37623</v>
      </c>
      <c r="B96">
        <v>82.71</v>
      </c>
      <c r="C96">
        <v>82.98</v>
      </c>
      <c r="D96">
        <v>81.650000000000006</v>
      </c>
      <c r="E96">
        <v>82.11</v>
      </c>
      <c r="F96">
        <v>291600</v>
      </c>
      <c r="G96">
        <v>64.87</v>
      </c>
    </row>
    <row r="97" spans="1:7">
      <c r="A97" s="1">
        <v>37590</v>
      </c>
      <c r="B97">
        <v>83.72</v>
      </c>
      <c r="C97">
        <v>84.08</v>
      </c>
      <c r="D97">
        <v>82.3</v>
      </c>
      <c r="E97">
        <v>82.44</v>
      </c>
      <c r="F97">
        <v>291600</v>
      </c>
      <c r="G97">
        <v>65.13</v>
      </c>
    </row>
    <row r="98" spans="1:7">
      <c r="A98" s="1">
        <v>37560</v>
      </c>
      <c r="B98">
        <v>83.04</v>
      </c>
      <c r="C98">
        <v>84.07</v>
      </c>
      <c r="D98">
        <v>82.3</v>
      </c>
      <c r="E98">
        <v>84.05</v>
      </c>
      <c r="F98">
        <v>304700</v>
      </c>
      <c r="G98">
        <v>65.97</v>
      </c>
    </row>
    <row r="99" spans="1:7">
      <c r="A99" s="1">
        <v>37530</v>
      </c>
      <c r="B99">
        <v>82.8</v>
      </c>
      <c r="C99">
        <v>83.34</v>
      </c>
      <c r="D99">
        <v>81.8</v>
      </c>
      <c r="E99">
        <v>83.27</v>
      </c>
      <c r="F99">
        <v>399500</v>
      </c>
      <c r="G99">
        <v>65.12</v>
      </c>
    </row>
    <row r="100" spans="1:7">
      <c r="A100" s="1">
        <v>37499</v>
      </c>
      <c r="B100">
        <v>82.15</v>
      </c>
      <c r="C100">
        <v>83.57</v>
      </c>
      <c r="D100">
        <v>81.72</v>
      </c>
      <c r="E100">
        <v>83.14</v>
      </c>
      <c r="F100">
        <v>201000</v>
      </c>
      <c r="G100">
        <v>64.77</v>
      </c>
    </row>
    <row r="101" spans="1:7">
      <c r="A101" s="1">
        <v>37468</v>
      </c>
      <c r="B101">
        <v>80.95</v>
      </c>
      <c r="C101">
        <v>82.55</v>
      </c>
      <c r="D101">
        <v>80.86</v>
      </c>
      <c r="E101">
        <v>82.46</v>
      </c>
      <c r="F101">
        <v>170900</v>
      </c>
      <c r="G101">
        <v>63.99</v>
      </c>
    </row>
    <row r="102" spans="1:7">
      <c r="A102" s="1">
        <v>37439</v>
      </c>
      <c r="B102">
        <v>80.03</v>
      </c>
      <c r="C102">
        <v>81.349999999999994</v>
      </c>
      <c r="D102">
        <v>79.58</v>
      </c>
      <c r="E102">
        <v>81.349999999999994</v>
      </c>
      <c r="F102">
        <v>275600</v>
      </c>
      <c r="G102">
        <v>62.88</v>
      </c>
    </row>
    <row r="103" spans="1:7">
      <c r="A103" s="1">
        <v>37407</v>
      </c>
      <c r="B103">
        <v>80.069999999999993</v>
      </c>
      <c r="C103">
        <v>81.150000000000006</v>
      </c>
      <c r="D103">
        <v>79.680000000000007</v>
      </c>
      <c r="E103">
        <v>80.319999999999993</v>
      </c>
      <c r="F103">
        <v>165500</v>
      </c>
      <c r="G103">
        <v>61.85</v>
      </c>
    </row>
    <row r="104" spans="1:7">
      <c r="A104" s="1">
        <v>37376</v>
      </c>
      <c r="B104">
        <v>80.28</v>
      </c>
      <c r="C104">
        <v>81.010000000000005</v>
      </c>
      <c r="D104">
        <v>79.81</v>
      </c>
      <c r="E104">
        <v>80.430000000000007</v>
      </c>
      <c r="F104">
        <v>145500</v>
      </c>
      <c r="G104">
        <v>61.71</v>
      </c>
    </row>
    <row r="105" spans="1:7">
      <c r="A105" s="1">
        <v>37348</v>
      </c>
      <c r="B105">
        <v>81.09</v>
      </c>
      <c r="C105">
        <v>81.48</v>
      </c>
      <c r="D105">
        <v>80.34</v>
      </c>
      <c r="E105">
        <v>80.81</v>
      </c>
      <c r="F105">
        <v>160900</v>
      </c>
      <c r="G105">
        <v>61.77</v>
      </c>
    </row>
    <row r="106" spans="1:7">
      <c r="A106" s="1">
        <v>37315</v>
      </c>
      <c r="B106">
        <v>82.64</v>
      </c>
      <c r="C106">
        <v>82.73</v>
      </c>
      <c r="D106">
        <v>81.349999999999994</v>
      </c>
      <c r="E106">
        <v>81.58</v>
      </c>
      <c r="F106">
        <v>167700</v>
      </c>
      <c r="G106">
        <v>62.16</v>
      </c>
    </row>
    <row r="107" spans="1:7">
      <c r="A107" s="1">
        <v>37287</v>
      </c>
      <c r="B107">
        <v>83</v>
      </c>
      <c r="C107">
        <v>83.1</v>
      </c>
      <c r="D107">
        <v>82.41</v>
      </c>
      <c r="E107">
        <v>82.97</v>
      </c>
      <c r="F107">
        <v>170400</v>
      </c>
      <c r="G107">
        <v>63.02</v>
      </c>
    </row>
    <row r="108" spans="1:7">
      <c r="A108" s="1">
        <v>37258</v>
      </c>
      <c r="B108">
        <v>83.69</v>
      </c>
      <c r="C108">
        <v>84.34</v>
      </c>
      <c r="D108">
        <v>83.11</v>
      </c>
      <c r="E108">
        <v>83.32</v>
      </c>
      <c r="F108">
        <v>155800</v>
      </c>
      <c r="G108">
        <v>63.08</v>
      </c>
    </row>
    <row r="109" spans="1:7">
      <c r="A109" s="1">
        <v>37225</v>
      </c>
      <c r="B109">
        <v>83.1</v>
      </c>
      <c r="C109">
        <v>84.33</v>
      </c>
      <c r="D109">
        <v>82.6</v>
      </c>
      <c r="E109">
        <v>83.91</v>
      </c>
      <c r="F109">
        <v>259600</v>
      </c>
      <c r="G109">
        <v>63.53</v>
      </c>
    </row>
    <row r="110" spans="1:7">
      <c r="A110" s="1">
        <v>37195</v>
      </c>
      <c r="B110">
        <v>82.9</v>
      </c>
      <c r="C110">
        <v>83.93</v>
      </c>
      <c r="D110">
        <v>82.15</v>
      </c>
      <c r="E110">
        <v>83.35</v>
      </c>
      <c r="F110">
        <v>133000</v>
      </c>
      <c r="G110">
        <v>62.67</v>
      </c>
    </row>
    <row r="111" spans="1:7">
      <c r="A111" s="1">
        <v>37166</v>
      </c>
      <c r="B111">
        <v>84.16</v>
      </c>
      <c r="C111">
        <v>84.34</v>
      </c>
      <c r="D111">
        <v>82.88</v>
      </c>
      <c r="E111">
        <v>83.12</v>
      </c>
      <c r="F111">
        <v>185200</v>
      </c>
      <c r="G111">
        <v>62.28</v>
      </c>
    </row>
    <row r="112" spans="1:7">
      <c r="A112" s="1">
        <v>37134</v>
      </c>
      <c r="B112">
        <v>85.9</v>
      </c>
      <c r="C112">
        <v>86.2</v>
      </c>
      <c r="D112">
        <v>84.39</v>
      </c>
      <c r="E112">
        <v>84.44</v>
      </c>
      <c r="F112">
        <v>137000</v>
      </c>
      <c r="G112">
        <v>63.07</v>
      </c>
    </row>
    <row r="113" spans="1:7">
      <c r="A113" s="1">
        <v>37103</v>
      </c>
      <c r="B113">
        <v>84.46</v>
      </c>
      <c r="C113">
        <v>86.25</v>
      </c>
      <c r="D113">
        <v>83.71</v>
      </c>
      <c r="E113">
        <v>86.22</v>
      </c>
      <c r="F113">
        <v>232500</v>
      </c>
      <c r="G113">
        <v>64.19</v>
      </c>
    </row>
    <row r="114" spans="1:7">
      <c r="A114" s="1">
        <v>37072</v>
      </c>
      <c r="B114">
        <v>86.49</v>
      </c>
      <c r="C114">
        <v>86.54</v>
      </c>
      <c r="D114">
        <v>84.73</v>
      </c>
      <c r="E114">
        <v>84.8</v>
      </c>
      <c r="F114">
        <v>221500</v>
      </c>
      <c r="G114">
        <v>62.93</v>
      </c>
    </row>
    <row r="115" spans="1:7">
      <c r="A115" s="1">
        <v>37042</v>
      </c>
      <c r="B115">
        <v>86.71</v>
      </c>
      <c r="C115">
        <v>87.49</v>
      </c>
      <c r="D115">
        <v>85.7</v>
      </c>
      <c r="E115">
        <v>86.96</v>
      </c>
      <c r="F115">
        <v>312300</v>
      </c>
      <c r="G115">
        <v>64.34</v>
      </c>
    </row>
    <row r="116" spans="1:7">
      <c r="A116" s="1">
        <v>37012</v>
      </c>
      <c r="B116">
        <v>85.31</v>
      </c>
      <c r="C116">
        <v>86.81</v>
      </c>
      <c r="D116">
        <v>84.95</v>
      </c>
      <c r="E116">
        <v>86.81</v>
      </c>
      <c r="F116">
        <v>191400</v>
      </c>
      <c r="G116">
        <v>64.03</v>
      </c>
    </row>
    <row r="117" spans="1:7">
      <c r="A117" s="1">
        <v>36981</v>
      </c>
      <c r="B117">
        <v>83.69</v>
      </c>
      <c r="C117">
        <v>85.88</v>
      </c>
      <c r="D117">
        <v>83.08</v>
      </c>
      <c r="E117">
        <v>85.51</v>
      </c>
      <c r="F117">
        <v>177200</v>
      </c>
      <c r="G117">
        <v>62.88</v>
      </c>
    </row>
    <row r="118" spans="1:7">
      <c r="A118" s="1">
        <v>36950</v>
      </c>
      <c r="B118">
        <v>83.98</v>
      </c>
      <c r="C118">
        <v>84.5</v>
      </c>
      <c r="D118">
        <v>82.58</v>
      </c>
      <c r="E118">
        <v>83.69</v>
      </c>
      <c r="F118">
        <v>323800</v>
      </c>
      <c r="G118">
        <v>61.33</v>
      </c>
    </row>
    <row r="119" spans="1:7">
      <c r="A119" s="1">
        <v>36922</v>
      </c>
      <c r="B119">
        <v>85.42</v>
      </c>
      <c r="C119">
        <v>86.35</v>
      </c>
      <c r="D119">
        <v>84.15</v>
      </c>
      <c r="E119">
        <v>84.26</v>
      </c>
      <c r="F119">
        <v>220300</v>
      </c>
      <c r="G119">
        <v>61.58</v>
      </c>
    </row>
    <row r="120" spans="1:7">
      <c r="A120" s="1">
        <v>36893</v>
      </c>
      <c r="B120">
        <v>84.92</v>
      </c>
      <c r="C120">
        <v>85.73</v>
      </c>
      <c r="D120">
        <v>84.58</v>
      </c>
      <c r="E120">
        <v>85.69</v>
      </c>
      <c r="F120">
        <v>306500</v>
      </c>
      <c r="G120">
        <v>62.44</v>
      </c>
    </row>
    <row r="121" spans="1:7">
      <c r="A121" s="1">
        <v>36860</v>
      </c>
      <c r="B121">
        <v>84.46</v>
      </c>
      <c r="C121">
        <v>86.09</v>
      </c>
      <c r="D121">
        <v>83.88</v>
      </c>
      <c r="E121">
        <v>84.95</v>
      </c>
      <c r="F121">
        <v>281600</v>
      </c>
      <c r="G121">
        <v>61.9</v>
      </c>
    </row>
    <row r="122" spans="1:7">
      <c r="A122" s="1">
        <v>36830</v>
      </c>
      <c r="B122">
        <v>86.06</v>
      </c>
      <c r="C122">
        <v>86.17</v>
      </c>
      <c r="D122">
        <v>84.4</v>
      </c>
      <c r="E122">
        <v>84.5</v>
      </c>
      <c r="F122">
        <v>313000</v>
      </c>
      <c r="G122">
        <v>61.18</v>
      </c>
    </row>
    <row r="123" spans="1:7">
      <c r="A123" s="1">
        <v>36799</v>
      </c>
      <c r="B123">
        <v>85.35</v>
      </c>
      <c r="C123">
        <v>86.87</v>
      </c>
      <c r="D123">
        <v>84.83</v>
      </c>
      <c r="E123">
        <v>86.47</v>
      </c>
      <c r="F123">
        <v>163300</v>
      </c>
      <c r="G123">
        <v>62.42</v>
      </c>
    </row>
    <row r="124" spans="1:7">
      <c r="A124" s="1">
        <v>36769</v>
      </c>
      <c r="B124">
        <v>85.7</v>
      </c>
      <c r="C124">
        <v>86.75</v>
      </c>
      <c r="D124">
        <v>84.66</v>
      </c>
      <c r="E124">
        <v>85.88</v>
      </c>
      <c r="F124">
        <v>158300</v>
      </c>
      <c r="G124">
        <v>61.8</v>
      </c>
    </row>
    <row r="125" spans="1:7">
      <c r="A125" s="1">
        <v>36739</v>
      </c>
      <c r="B125">
        <v>83.76</v>
      </c>
      <c r="C125">
        <v>85.99</v>
      </c>
      <c r="D125">
        <v>83.52</v>
      </c>
      <c r="E125">
        <v>85.87</v>
      </c>
      <c r="F125">
        <v>123000</v>
      </c>
      <c r="G125">
        <v>61.61</v>
      </c>
    </row>
    <row r="126" spans="1:7">
      <c r="A126" s="1">
        <v>36707</v>
      </c>
      <c r="B126">
        <v>82.77</v>
      </c>
      <c r="C126">
        <v>84.34</v>
      </c>
      <c r="D126">
        <v>82.57</v>
      </c>
      <c r="E126">
        <v>83.78</v>
      </c>
      <c r="F126">
        <v>113600</v>
      </c>
      <c r="G126">
        <v>59.91</v>
      </c>
    </row>
    <row r="127" spans="1:7">
      <c r="A127" s="1">
        <v>36677</v>
      </c>
      <c r="B127">
        <v>82.26</v>
      </c>
      <c r="C127">
        <v>83.11</v>
      </c>
      <c r="D127">
        <v>81.25</v>
      </c>
      <c r="E127">
        <v>83.05</v>
      </c>
      <c r="F127">
        <v>206400</v>
      </c>
      <c r="G127">
        <v>59.19</v>
      </c>
    </row>
    <row r="128" spans="1:7">
      <c r="A128" s="1">
        <v>36648</v>
      </c>
      <c r="B128">
        <v>83.16</v>
      </c>
      <c r="C128">
        <v>83.65</v>
      </c>
      <c r="D128">
        <v>81.31</v>
      </c>
      <c r="E128">
        <v>82.79</v>
      </c>
      <c r="F128">
        <v>229500</v>
      </c>
      <c r="G128">
        <v>58.81</v>
      </c>
    </row>
    <row r="129" spans="1:7">
      <c r="A129" s="1">
        <v>36616</v>
      </c>
      <c r="B129">
        <v>87.22</v>
      </c>
      <c r="C129">
        <v>87.25</v>
      </c>
      <c r="D129">
        <v>83.11</v>
      </c>
      <c r="E129">
        <v>83.5</v>
      </c>
      <c r="F129">
        <v>242800</v>
      </c>
      <c r="G129">
        <v>59.12</v>
      </c>
    </row>
    <row r="130" spans="1:7">
      <c r="A130" s="1">
        <v>36585</v>
      </c>
      <c r="B130">
        <v>86.65</v>
      </c>
      <c r="C130">
        <v>88.55</v>
      </c>
      <c r="D130">
        <v>85.7</v>
      </c>
      <c r="E130">
        <v>87.55</v>
      </c>
      <c r="F130">
        <v>305600</v>
      </c>
      <c r="G130">
        <v>61.81</v>
      </c>
    </row>
    <row r="131" spans="1:7">
      <c r="A131" s="1">
        <v>36557</v>
      </c>
      <c r="B131">
        <v>85.22</v>
      </c>
      <c r="C131">
        <v>86.74</v>
      </c>
      <c r="D131">
        <v>85</v>
      </c>
      <c r="E131">
        <v>86.68</v>
      </c>
      <c r="F131">
        <v>168100</v>
      </c>
      <c r="G131">
        <v>61.02</v>
      </c>
    </row>
    <row r="132" spans="1:7">
      <c r="A132" s="1">
        <v>36526</v>
      </c>
      <c r="B132">
        <v>84.52</v>
      </c>
      <c r="C132">
        <v>86.87</v>
      </c>
      <c r="D132">
        <v>83.72</v>
      </c>
      <c r="E132">
        <v>85.56</v>
      </c>
      <c r="F132">
        <v>252900</v>
      </c>
      <c r="G132">
        <v>60.05</v>
      </c>
    </row>
    <row r="133" spans="1:7">
      <c r="A133" s="1">
        <v>36494</v>
      </c>
      <c r="B133">
        <v>83.72</v>
      </c>
      <c r="C133">
        <v>85.57</v>
      </c>
      <c r="D133">
        <v>83.27</v>
      </c>
      <c r="E133">
        <v>84.7</v>
      </c>
      <c r="F133">
        <v>222000</v>
      </c>
      <c r="G133">
        <v>59.45</v>
      </c>
    </row>
    <row r="134" spans="1:7">
      <c r="A134" s="1">
        <v>36466</v>
      </c>
      <c r="B134">
        <v>84.06</v>
      </c>
      <c r="C134">
        <v>85.55</v>
      </c>
      <c r="D134">
        <v>83.22</v>
      </c>
      <c r="E134">
        <v>84.34</v>
      </c>
      <c r="F134">
        <v>140900</v>
      </c>
      <c r="G134">
        <v>58.26</v>
      </c>
    </row>
    <row r="135" spans="1:7">
      <c r="A135" s="1">
        <v>36433</v>
      </c>
      <c r="B135">
        <v>86.27</v>
      </c>
      <c r="C135">
        <v>86.46</v>
      </c>
      <c r="D135">
        <v>83.37</v>
      </c>
      <c r="E135">
        <v>84.6</v>
      </c>
      <c r="F135">
        <v>139900</v>
      </c>
      <c r="G135">
        <v>58.25</v>
      </c>
    </row>
    <row r="136" spans="1:7">
      <c r="A136" s="1">
        <v>36404</v>
      </c>
      <c r="B136">
        <v>82.4</v>
      </c>
      <c r="C136">
        <v>86.88</v>
      </c>
      <c r="D136">
        <v>82.15</v>
      </c>
      <c r="E136">
        <v>86.59</v>
      </c>
      <c r="F136">
        <v>193400</v>
      </c>
      <c r="G136">
        <v>59.11</v>
      </c>
    </row>
    <row r="137" spans="1:7">
      <c r="A137" s="1">
        <v>36372</v>
      </c>
      <c r="B137">
        <v>82.71</v>
      </c>
      <c r="C137">
        <v>84.75</v>
      </c>
      <c r="D137">
        <v>82.16</v>
      </c>
      <c r="E137">
        <v>83.25</v>
      </c>
      <c r="F137">
        <v>186200</v>
      </c>
      <c r="G137">
        <v>56.31</v>
      </c>
    </row>
    <row r="138" spans="1:7">
      <c r="A138" s="1">
        <v>36341</v>
      </c>
      <c r="B138">
        <v>88.23</v>
      </c>
      <c r="C138">
        <v>88.56</v>
      </c>
      <c r="D138">
        <v>82.7</v>
      </c>
      <c r="E138">
        <v>83.38</v>
      </c>
      <c r="F138">
        <v>214800</v>
      </c>
      <c r="G138">
        <v>55.91</v>
      </c>
    </row>
    <row r="139" spans="1:7">
      <c r="A139" s="1">
        <v>36312</v>
      </c>
      <c r="B139">
        <v>88.7</v>
      </c>
      <c r="C139">
        <v>90.8</v>
      </c>
      <c r="D139">
        <v>87.89</v>
      </c>
      <c r="E139">
        <v>88.45</v>
      </c>
      <c r="F139">
        <v>144400</v>
      </c>
      <c r="G139">
        <v>58.87</v>
      </c>
    </row>
    <row r="140" spans="1:7">
      <c r="A140" s="1">
        <v>36280</v>
      </c>
      <c r="B140">
        <v>86.24</v>
      </c>
      <c r="C140">
        <v>89.5</v>
      </c>
      <c r="D140">
        <v>85.52</v>
      </c>
      <c r="E140">
        <v>89.31</v>
      </c>
      <c r="F140">
        <v>136700</v>
      </c>
      <c r="G140">
        <v>59.28</v>
      </c>
    </row>
    <row r="141" spans="1:7">
      <c r="A141" s="1">
        <v>36250</v>
      </c>
      <c r="B141">
        <v>86.23</v>
      </c>
      <c r="C141">
        <v>86.41</v>
      </c>
      <c r="D141">
        <v>84.75</v>
      </c>
      <c r="E141">
        <v>86.39</v>
      </c>
      <c r="F141">
        <v>85900</v>
      </c>
      <c r="G141">
        <v>57.11</v>
      </c>
    </row>
    <row r="142" spans="1:7">
      <c r="A142" s="1">
        <v>36221</v>
      </c>
      <c r="B142">
        <v>86.81</v>
      </c>
      <c r="C142">
        <v>87.86</v>
      </c>
      <c r="D142">
        <v>84.53</v>
      </c>
      <c r="E142">
        <v>86.52</v>
      </c>
      <c r="F142">
        <v>105700</v>
      </c>
      <c r="G142">
        <v>57.03</v>
      </c>
    </row>
    <row r="143" spans="1:7">
      <c r="A143" s="1">
        <v>36193</v>
      </c>
      <c r="B143">
        <v>85.25</v>
      </c>
      <c r="C143">
        <v>87.15</v>
      </c>
      <c r="D143">
        <v>84.8</v>
      </c>
      <c r="E143">
        <v>87.09</v>
      </c>
      <c r="F143">
        <v>86900</v>
      </c>
      <c r="G143">
        <v>57.25</v>
      </c>
    </row>
    <row r="144" spans="1:7">
      <c r="A144" s="1">
        <v>36161</v>
      </c>
      <c r="B144">
        <v>85.6</v>
      </c>
      <c r="C144">
        <v>86.03</v>
      </c>
      <c r="D144">
        <v>84.02</v>
      </c>
      <c r="E144">
        <v>85.49</v>
      </c>
      <c r="F144">
        <v>241400</v>
      </c>
      <c r="G144">
        <v>56.02</v>
      </c>
    </row>
    <row r="145" spans="1:7">
      <c r="A145" s="1">
        <v>36130</v>
      </c>
      <c r="B145">
        <v>83</v>
      </c>
      <c r="C145">
        <v>86.76</v>
      </c>
      <c r="D145">
        <v>82.99</v>
      </c>
      <c r="E145">
        <v>86.15</v>
      </c>
      <c r="F145">
        <v>125900</v>
      </c>
      <c r="G145">
        <v>56.45</v>
      </c>
    </row>
    <row r="146" spans="1:7">
      <c r="A146" s="1">
        <v>36099</v>
      </c>
      <c r="B146">
        <v>85.73</v>
      </c>
      <c r="C146">
        <v>86.49</v>
      </c>
      <c r="D146">
        <v>83.75</v>
      </c>
      <c r="E146">
        <v>84.12</v>
      </c>
      <c r="F146">
        <v>119700</v>
      </c>
      <c r="G146">
        <v>54.52</v>
      </c>
    </row>
    <row r="147" spans="1:7">
      <c r="A147" s="1">
        <v>36068</v>
      </c>
      <c r="B147">
        <v>86.76</v>
      </c>
      <c r="C147">
        <v>87.5</v>
      </c>
      <c r="D147">
        <v>83.87</v>
      </c>
      <c r="E147">
        <v>86.21</v>
      </c>
      <c r="F147">
        <v>142600</v>
      </c>
      <c r="G147">
        <v>55.68</v>
      </c>
    </row>
    <row r="148" spans="1:7">
      <c r="A148" s="1">
        <v>36040</v>
      </c>
      <c r="B148">
        <v>85.09</v>
      </c>
      <c r="C148">
        <v>87.7</v>
      </c>
      <c r="D148">
        <v>84.49</v>
      </c>
      <c r="E148">
        <v>87.56</v>
      </c>
      <c r="F148">
        <v>111300</v>
      </c>
      <c r="G148">
        <v>56.38</v>
      </c>
    </row>
    <row r="149" spans="1:7">
      <c r="A149" s="1">
        <v>36007</v>
      </c>
      <c r="B149">
        <v>82.54</v>
      </c>
      <c r="C149">
        <v>85.23</v>
      </c>
      <c r="D149">
        <v>82.52</v>
      </c>
      <c r="E149">
        <v>84.6</v>
      </c>
      <c r="F149">
        <v>72900</v>
      </c>
      <c r="G149">
        <v>54.29</v>
      </c>
    </row>
    <row r="150" spans="1:7">
      <c r="A150" s="1">
        <v>36005</v>
      </c>
      <c r="B150">
        <v>81.94</v>
      </c>
      <c r="C150">
        <v>82.58</v>
      </c>
      <c r="D150">
        <v>81.7</v>
      </c>
      <c r="E150">
        <v>82.52</v>
      </c>
      <c r="F150">
        <v>53200</v>
      </c>
      <c r="G150">
        <v>52.96</v>
      </c>
    </row>
  </sheetData>
  <sheetCalcPr fullCalcOnLoad="1"/>
  <phoneticPr fontId="3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175"/>
  <sheetViews>
    <sheetView workbookViewId="0">
      <selection activeCell="C32" sqref="C32"/>
    </sheetView>
  </sheetViews>
  <sheetFormatPr baseColWidth="10" defaultRowHeight="13"/>
  <sheetData>
    <row r="1" spans="1:7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</row>
    <row r="2" spans="1:7">
      <c r="A2" s="1">
        <v>40484</v>
      </c>
      <c r="B2">
        <v>74.98</v>
      </c>
      <c r="C2">
        <v>76</v>
      </c>
      <c r="D2">
        <v>74.75</v>
      </c>
      <c r="E2">
        <v>75.33</v>
      </c>
      <c r="F2">
        <v>9532200</v>
      </c>
      <c r="G2">
        <v>75.33</v>
      </c>
    </row>
    <row r="3" spans="1:7">
      <c r="A3" s="1">
        <v>40451</v>
      </c>
      <c r="B3">
        <v>69.180000000000007</v>
      </c>
      <c r="C3">
        <v>75.17</v>
      </c>
      <c r="D3">
        <v>68.66</v>
      </c>
      <c r="E3">
        <v>74.98</v>
      </c>
      <c r="F3">
        <v>12522300</v>
      </c>
      <c r="G3">
        <v>74.98</v>
      </c>
    </row>
    <row r="4" spans="1:7">
      <c r="A4" s="1">
        <v>40422</v>
      </c>
      <c r="B4">
        <v>74.05</v>
      </c>
      <c r="C4">
        <v>74.95</v>
      </c>
      <c r="D4">
        <v>68.59</v>
      </c>
      <c r="E4">
        <v>69.2</v>
      </c>
      <c r="F4">
        <v>12889000</v>
      </c>
      <c r="G4">
        <v>69.2</v>
      </c>
    </row>
    <row r="5" spans="1:7">
      <c r="A5" s="1">
        <v>40390</v>
      </c>
      <c r="B5">
        <v>71.599999999999994</v>
      </c>
      <c r="C5">
        <v>74.69</v>
      </c>
      <c r="D5">
        <v>70.84</v>
      </c>
      <c r="E5">
        <v>74.2</v>
      </c>
      <c r="F5">
        <v>8513000</v>
      </c>
      <c r="G5">
        <v>73.53</v>
      </c>
    </row>
    <row r="6" spans="1:7">
      <c r="A6" s="1">
        <v>40359</v>
      </c>
      <c r="B6">
        <v>71.73</v>
      </c>
      <c r="C6">
        <v>73.510000000000005</v>
      </c>
      <c r="D6">
        <v>71.22</v>
      </c>
      <c r="E6">
        <v>71.709999999999994</v>
      </c>
      <c r="F6">
        <v>8891600</v>
      </c>
      <c r="G6">
        <v>71.06</v>
      </c>
    </row>
    <row r="7" spans="1:7">
      <c r="A7" s="1">
        <v>40330</v>
      </c>
      <c r="B7">
        <v>71.67</v>
      </c>
      <c r="C7">
        <v>73.16</v>
      </c>
      <c r="D7">
        <v>70.61</v>
      </c>
      <c r="E7">
        <v>71.790000000000006</v>
      </c>
      <c r="F7">
        <v>9705000</v>
      </c>
      <c r="G7">
        <v>71.14</v>
      </c>
    </row>
    <row r="8" spans="1:7">
      <c r="A8" s="1">
        <v>40298</v>
      </c>
      <c r="B8">
        <v>69.72</v>
      </c>
      <c r="C8">
        <v>71.75</v>
      </c>
      <c r="D8">
        <v>69.34</v>
      </c>
      <c r="E8">
        <v>71.67</v>
      </c>
      <c r="F8">
        <v>9804400</v>
      </c>
      <c r="G8">
        <v>70.430000000000007</v>
      </c>
    </row>
    <row r="9" spans="1:7">
      <c r="A9" s="1">
        <v>40268</v>
      </c>
      <c r="B9">
        <v>67.89</v>
      </c>
      <c r="C9">
        <v>69.75</v>
      </c>
      <c r="D9">
        <v>67.319999999999993</v>
      </c>
      <c r="E9">
        <v>69.72</v>
      </c>
      <c r="F9">
        <v>9717500</v>
      </c>
      <c r="G9">
        <v>68.510000000000005</v>
      </c>
    </row>
    <row r="10" spans="1:7">
      <c r="A10" s="1">
        <v>40239</v>
      </c>
      <c r="B10">
        <v>67.959999999999994</v>
      </c>
      <c r="C10">
        <v>69.33</v>
      </c>
      <c r="D10">
        <v>66.25</v>
      </c>
      <c r="E10">
        <v>67.67</v>
      </c>
      <c r="F10">
        <v>11725400</v>
      </c>
      <c r="G10">
        <v>66.5</v>
      </c>
    </row>
    <row r="11" spans="1:7">
      <c r="A11" s="1">
        <v>40211</v>
      </c>
      <c r="B11">
        <v>65.290000000000006</v>
      </c>
      <c r="C11">
        <v>68.680000000000007</v>
      </c>
      <c r="D11">
        <v>64.06</v>
      </c>
      <c r="E11">
        <v>68.349999999999994</v>
      </c>
      <c r="F11">
        <v>11580500</v>
      </c>
      <c r="G11">
        <v>66.400000000000006</v>
      </c>
    </row>
    <row r="12" spans="1:7">
      <c r="A12" s="1">
        <v>40179</v>
      </c>
      <c r="B12">
        <v>63.13</v>
      </c>
      <c r="C12">
        <v>65.62</v>
      </c>
      <c r="D12">
        <v>62.6</v>
      </c>
      <c r="E12">
        <v>65.25</v>
      </c>
      <c r="F12">
        <v>9917200</v>
      </c>
      <c r="G12">
        <v>63.39</v>
      </c>
    </row>
    <row r="13" spans="1:7">
      <c r="A13" s="1">
        <v>40148</v>
      </c>
      <c r="B13">
        <v>62.99</v>
      </c>
      <c r="C13">
        <v>64.12</v>
      </c>
      <c r="D13">
        <v>61.9</v>
      </c>
      <c r="E13">
        <v>63.08</v>
      </c>
      <c r="F13">
        <v>9751100</v>
      </c>
      <c r="G13">
        <v>61.28</v>
      </c>
    </row>
    <row r="14" spans="1:7">
      <c r="A14" s="1">
        <v>40117</v>
      </c>
      <c r="B14">
        <v>66.27</v>
      </c>
      <c r="C14">
        <v>66.98</v>
      </c>
      <c r="D14">
        <v>63.02</v>
      </c>
      <c r="E14">
        <v>63.1</v>
      </c>
      <c r="F14">
        <v>8546300</v>
      </c>
      <c r="G14">
        <v>60.73</v>
      </c>
    </row>
    <row r="15" spans="1:7">
      <c r="A15" s="1">
        <v>40086</v>
      </c>
      <c r="B15">
        <v>63.78</v>
      </c>
      <c r="C15">
        <v>68.25</v>
      </c>
      <c r="D15">
        <v>62.99</v>
      </c>
      <c r="E15">
        <v>66.17</v>
      </c>
      <c r="F15">
        <v>12507800</v>
      </c>
      <c r="G15">
        <v>63.69</v>
      </c>
    </row>
    <row r="16" spans="1:7">
      <c r="A16" s="1">
        <v>40058</v>
      </c>
      <c r="B16">
        <v>62.71</v>
      </c>
      <c r="C16">
        <v>67.5</v>
      </c>
      <c r="D16">
        <v>61.25</v>
      </c>
      <c r="E16">
        <v>63.79</v>
      </c>
      <c r="F16">
        <v>12639200</v>
      </c>
      <c r="G16">
        <v>61.4</v>
      </c>
    </row>
    <row r="17" spans="1:7">
      <c r="A17" s="1">
        <v>40025</v>
      </c>
      <c r="B17">
        <v>66.86</v>
      </c>
      <c r="C17">
        <v>66.95</v>
      </c>
      <c r="D17">
        <v>60.92</v>
      </c>
      <c r="E17">
        <v>62.24</v>
      </c>
      <c r="F17">
        <v>11319600</v>
      </c>
      <c r="G17">
        <v>59.35</v>
      </c>
    </row>
    <row r="18" spans="1:7">
      <c r="A18" s="1">
        <v>39994</v>
      </c>
      <c r="B18">
        <v>66.569999999999993</v>
      </c>
      <c r="C18">
        <v>69.599999999999994</v>
      </c>
      <c r="D18">
        <v>64.62</v>
      </c>
      <c r="E18">
        <v>66.59</v>
      </c>
      <c r="F18">
        <v>10721200</v>
      </c>
      <c r="G18">
        <v>63.5</v>
      </c>
    </row>
    <row r="19" spans="1:7">
      <c r="A19" s="1">
        <v>39966</v>
      </c>
      <c r="B19">
        <v>68.709999999999994</v>
      </c>
      <c r="C19">
        <v>69.34</v>
      </c>
      <c r="D19">
        <v>62.71</v>
      </c>
      <c r="E19">
        <v>66.430000000000007</v>
      </c>
      <c r="F19">
        <v>20302200</v>
      </c>
      <c r="G19">
        <v>63.35</v>
      </c>
    </row>
    <row r="20" spans="1:7">
      <c r="A20" s="1">
        <v>39933</v>
      </c>
      <c r="B20">
        <v>73.44</v>
      </c>
      <c r="C20">
        <v>76.209999999999994</v>
      </c>
      <c r="D20">
        <v>68.66</v>
      </c>
      <c r="E20">
        <v>68.69</v>
      </c>
      <c r="F20">
        <v>12517300</v>
      </c>
      <c r="G20">
        <v>64.89</v>
      </c>
    </row>
    <row r="21" spans="1:7">
      <c r="A21" s="1">
        <v>39903</v>
      </c>
      <c r="B21">
        <v>69.510000000000005</v>
      </c>
      <c r="C21">
        <v>73.489999999999995</v>
      </c>
      <c r="D21">
        <v>69.16</v>
      </c>
      <c r="E21">
        <v>73.459999999999994</v>
      </c>
      <c r="F21">
        <v>8980700</v>
      </c>
      <c r="G21">
        <v>69.400000000000006</v>
      </c>
    </row>
    <row r="22" spans="1:7">
      <c r="A22" s="1">
        <v>39872</v>
      </c>
      <c r="B22">
        <v>67.849999999999994</v>
      </c>
      <c r="C22">
        <v>69.55</v>
      </c>
      <c r="D22">
        <v>67.59</v>
      </c>
      <c r="E22">
        <v>69.48</v>
      </c>
      <c r="F22">
        <v>9271000</v>
      </c>
      <c r="G22">
        <v>65.64</v>
      </c>
    </row>
    <row r="23" spans="1:7">
      <c r="A23" s="1">
        <v>39844</v>
      </c>
      <c r="B23">
        <v>67.63</v>
      </c>
      <c r="C23">
        <v>68.88</v>
      </c>
      <c r="D23">
        <v>66.989999999999995</v>
      </c>
      <c r="E23">
        <v>68.12</v>
      </c>
      <c r="F23">
        <v>8586000</v>
      </c>
      <c r="G23">
        <v>63.81</v>
      </c>
    </row>
    <row r="24" spans="1:7">
      <c r="A24" s="1">
        <v>39814</v>
      </c>
      <c r="B24">
        <v>65.63</v>
      </c>
      <c r="C24">
        <v>68.31</v>
      </c>
      <c r="D24">
        <v>65.290000000000006</v>
      </c>
      <c r="E24">
        <v>67.27</v>
      </c>
      <c r="F24">
        <v>7989100</v>
      </c>
      <c r="G24">
        <v>63.01</v>
      </c>
    </row>
    <row r="25" spans="1:7">
      <c r="A25" s="1">
        <v>39784</v>
      </c>
      <c r="B25">
        <v>63.93</v>
      </c>
      <c r="C25">
        <v>65.239999999999995</v>
      </c>
      <c r="D25">
        <v>63.24</v>
      </c>
      <c r="E25">
        <v>64.67</v>
      </c>
      <c r="F25">
        <v>10001200</v>
      </c>
      <c r="G25">
        <v>60.58</v>
      </c>
    </row>
    <row r="26" spans="1:7">
      <c r="A26" s="1">
        <v>39752</v>
      </c>
      <c r="B26">
        <v>64.02</v>
      </c>
      <c r="C26">
        <v>64.91</v>
      </c>
      <c r="D26">
        <v>60.84</v>
      </c>
      <c r="E26">
        <v>63.63</v>
      </c>
      <c r="F26">
        <v>11775100</v>
      </c>
      <c r="G26">
        <v>58.88</v>
      </c>
    </row>
    <row r="27" spans="1:7">
      <c r="A27" s="1">
        <v>39721</v>
      </c>
      <c r="B27">
        <v>64.5</v>
      </c>
      <c r="C27">
        <v>65.56</v>
      </c>
      <c r="D27">
        <v>62.86</v>
      </c>
      <c r="E27">
        <v>64</v>
      </c>
      <c r="F27">
        <v>8009000</v>
      </c>
      <c r="G27">
        <v>59.22</v>
      </c>
    </row>
    <row r="28" spans="1:7">
      <c r="A28" s="1">
        <v>39694</v>
      </c>
      <c r="B28">
        <v>65.510000000000005</v>
      </c>
      <c r="C28">
        <v>68.260000000000005</v>
      </c>
      <c r="D28">
        <v>63.99</v>
      </c>
      <c r="E28">
        <v>64.38</v>
      </c>
      <c r="F28">
        <v>8823900</v>
      </c>
      <c r="G28">
        <v>59.57</v>
      </c>
    </row>
    <row r="29" spans="1:7">
      <c r="A29" s="1">
        <v>39660</v>
      </c>
      <c r="B29">
        <v>65.72</v>
      </c>
      <c r="C29">
        <v>66.13</v>
      </c>
      <c r="D29">
        <v>64.17</v>
      </c>
      <c r="E29">
        <v>65.63</v>
      </c>
      <c r="F29">
        <v>4799300</v>
      </c>
      <c r="G29">
        <v>60.25</v>
      </c>
    </row>
    <row r="30" spans="1:7">
      <c r="A30" s="1">
        <v>39630</v>
      </c>
      <c r="B30">
        <v>64.28</v>
      </c>
      <c r="C30">
        <v>66.209999999999994</v>
      </c>
      <c r="D30">
        <v>63.67</v>
      </c>
      <c r="E30">
        <v>65.430000000000007</v>
      </c>
      <c r="F30">
        <v>6545200</v>
      </c>
      <c r="G30">
        <v>60.06</v>
      </c>
    </row>
    <row r="31" spans="1:7">
      <c r="A31" s="1">
        <v>39599</v>
      </c>
      <c r="B31">
        <v>60.26</v>
      </c>
      <c r="C31">
        <v>64.03</v>
      </c>
      <c r="D31">
        <v>58.88</v>
      </c>
      <c r="E31">
        <v>63.94</v>
      </c>
      <c r="F31">
        <v>8534100</v>
      </c>
      <c r="G31">
        <v>58.7</v>
      </c>
    </row>
    <row r="32" spans="1:7">
      <c r="A32" s="1">
        <v>39568</v>
      </c>
      <c r="B32">
        <v>63.85</v>
      </c>
      <c r="C32">
        <v>64.87</v>
      </c>
      <c r="D32">
        <v>59.65</v>
      </c>
      <c r="E32">
        <v>61.22</v>
      </c>
      <c r="F32">
        <v>7611300</v>
      </c>
      <c r="G32">
        <v>55.71</v>
      </c>
    </row>
    <row r="33" spans="1:7">
      <c r="A33" s="1">
        <v>39539</v>
      </c>
      <c r="B33">
        <v>62.25</v>
      </c>
      <c r="C33">
        <v>64.12</v>
      </c>
      <c r="D33">
        <v>59.64</v>
      </c>
      <c r="E33">
        <v>63.91</v>
      </c>
      <c r="F33">
        <v>6242500</v>
      </c>
      <c r="G33">
        <v>58.15</v>
      </c>
    </row>
    <row r="34" spans="1:7">
      <c r="A34" s="1">
        <v>39507</v>
      </c>
      <c r="B34">
        <v>60.31</v>
      </c>
      <c r="C34">
        <v>62.81</v>
      </c>
      <c r="D34">
        <v>59.77</v>
      </c>
      <c r="E34">
        <v>62.3</v>
      </c>
      <c r="F34">
        <v>6100700</v>
      </c>
      <c r="G34">
        <v>56.69</v>
      </c>
    </row>
    <row r="35" spans="1:7">
      <c r="A35" s="1">
        <v>39478</v>
      </c>
      <c r="B35">
        <v>61.01</v>
      </c>
      <c r="C35">
        <v>62.04</v>
      </c>
      <c r="D35">
        <v>59.81</v>
      </c>
      <c r="E35">
        <v>60.14</v>
      </c>
      <c r="F35">
        <v>5555200</v>
      </c>
      <c r="G35">
        <v>54.25</v>
      </c>
    </row>
    <row r="36" spans="1:7">
      <c r="A36" s="1">
        <v>39449</v>
      </c>
      <c r="B36">
        <v>57.74</v>
      </c>
      <c r="C36">
        <v>61.02</v>
      </c>
      <c r="D36">
        <v>56.06</v>
      </c>
      <c r="E36">
        <v>60.56</v>
      </c>
      <c r="F36">
        <v>6054900</v>
      </c>
      <c r="G36">
        <v>54.63</v>
      </c>
    </row>
    <row r="37" spans="1:7">
      <c r="A37" s="1">
        <v>39416</v>
      </c>
      <c r="B37">
        <v>54.99</v>
      </c>
      <c r="C37">
        <v>57.66</v>
      </c>
      <c r="D37">
        <v>53.51</v>
      </c>
      <c r="E37">
        <v>56.81</v>
      </c>
      <c r="F37">
        <v>5759400</v>
      </c>
      <c r="G37">
        <v>51.25</v>
      </c>
    </row>
    <row r="38" spans="1:7">
      <c r="A38" s="1">
        <v>39386</v>
      </c>
      <c r="B38">
        <v>55.72</v>
      </c>
      <c r="C38">
        <v>57.53</v>
      </c>
      <c r="D38">
        <v>51.23</v>
      </c>
      <c r="E38">
        <v>55.14</v>
      </c>
      <c r="F38">
        <v>8736600</v>
      </c>
      <c r="G38">
        <v>49.23</v>
      </c>
    </row>
    <row r="39" spans="1:7">
      <c r="A39" s="1">
        <v>39357</v>
      </c>
      <c r="B39">
        <v>50.18</v>
      </c>
      <c r="C39">
        <v>58.18</v>
      </c>
      <c r="D39">
        <v>46.7</v>
      </c>
      <c r="E39">
        <v>57.24</v>
      </c>
      <c r="F39">
        <v>12038000</v>
      </c>
      <c r="G39">
        <v>51.1</v>
      </c>
    </row>
    <row r="40" spans="1:7">
      <c r="A40" s="1">
        <v>39325</v>
      </c>
      <c r="B40">
        <v>57.06</v>
      </c>
      <c r="C40">
        <v>57.38</v>
      </c>
      <c r="D40">
        <v>50.43</v>
      </c>
      <c r="E40">
        <v>50.57</v>
      </c>
      <c r="F40">
        <v>11451600</v>
      </c>
      <c r="G40">
        <v>45.15</v>
      </c>
    </row>
    <row r="41" spans="1:7">
      <c r="A41" s="1">
        <v>39294</v>
      </c>
      <c r="B41">
        <v>61.1</v>
      </c>
      <c r="C41">
        <v>61.1</v>
      </c>
      <c r="D41">
        <v>49.05</v>
      </c>
      <c r="E41">
        <v>57.22</v>
      </c>
      <c r="F41">
        <v>18704100</v>
      </c>
      <c r="G41">
        <v>50.54</v>
      </c>
    </row>
    <row r="42" spans="1:7">
      <c r="A42" s="1">
        <v>39263</v>
      </c>
      <c r="B42">
        <v>60.37</v>
      </c>
      <c r="C42">
        <v>63</v>
      </c>
      <c r="D42">
        <v>59.05</v>
      </c>
      <c r="E42">
        <v>60.43</v>
      </c>
      <c r="F42">
        <v>9004600</v>
      </c>
      <c r="G42">
        <v>53.37</v>
      </c>
    </row>
    <row r="43" spans="1:7">
      <c r="A43" s="1">
        <v>39233</v>
      </c>
      <c r="B43">
        <v>62.66</v>
      </c>
      <c r="C43">
        <v>62.66</v>
      </c>
      <c r="D43">
        <v>58.11</v>
      </c>
      <c r="E43">
        <v>60.3</v>
      </c>
      <c r="F43">
        <v>11236500</v>
      </c>
      <c r="G43">
        <v>53.26</v>
      </c>
    </row>
    <row r="44" spans="1:7">
      <c r="A44" s="1">
        <v>39203</v>
      </c>
      <c r="B44">
        <v>62.37</v>
      </c>
      <c r="C44">
        <v>62.8</v>
      </c>
      <c r="D44">
        <v>60.07</v>
      </c>
      <c r="E44">
        <v>62.8</v>
      </c>
      <c r="F44">
        <v>7086500</v>
      </c>
      <c r="G44">
        <v>54.96</v>
      </c>
    </row>
    <row r="45" spans="1:7">
      <c r="A45" s="1">
        <v>39172</v>
      </c>
      <c r="B45">
        <v>59.55</v>
      </c>
      <c r="C45">
        <v>62.67</v>
      </c>
      <c r="D45">
        <v>57.94</v>
      </c>
      <c r="E45">
        <v>62.17</v>
      </c>
      <c r="F45">
        <v>6663500</v>
      </c>
      <c r="G45">
        <v>54.41</v>
      </c>
    </row>
    <row r="46" spans="1:7">
      <c r="A46" s="1">
        <v>39141</v>
      </c>
      <c r="B46">
        <v>60.79</v>
      </c>
      <c r="C46">
        <v>60.79</v>
      </c>
      <c r="D46">
        <v>56.95</v>
      </c>
      <c r="E46">
        <v>59.4</v>
      </c>
      <c r="F46">
        <v>7540500</v>
      </c>
      <c r="G46">
        <v>51.99</v>
      </c>
    </row>
    <row r="47" spans="1:7">
      <c r="A47" s="1">
        <v>39113</v>
      </c>
      <c r="B47">
        <v>58.38</v>
      </c>
      <c r="C47">
        <v>60.63</v>
      </c>
      <c r="D47">
        <v>57.6</v>
      </c>
      <c r="E47">
        <v>60.58</v>
      </c>
      <c r="F47">
        <v>6823300</v>
      </c>
      <c r="G47">
        <v>52.56</v>
      </c>
    </row>
    <row r="48" spans="1:7">
      <c r="A48" s="1">
        <v>39084</v>
      </c>
      <c r="B48">
        <v>56.29</v>
      </c>
      <c r="C48">
        <v>58.43</v>
      </c>
      <c r="D48">
        <v>55.15</v>
      </c>
      <c r="E48">
        <v>57.96</v>
      </c>
      <c r="F48">
        <v>8235500</v>
      </c>
      <c r="G48">
        <v>50.29</v>
      </c>
    </row>
    <row r="49" spans="1:7">
      <c r="A49" s="1">
        <v>39051</v>
      </c>
      <c r="B49">
        <v>54.67</v>
      </c>
      <c r="C49">
        <v>56.29</v>
      </c>
      <c r="D49">
        <v>53.46</v>
      </c>
      <c r="E49">
        <v>55.96</v>
      </c>
      <c r="F49">
        <v>7828700</v>
      </c>
      <c r="G49">
        <v>48.56</v>
      </c>
    </row>
    <row r="50" spans="1:7">
      <c r="A50" s="1">
        <v>39021</v>
      </c>
      <c r="B50">
        <v>55.14</v>
      </c>
      <c r="C50">
        <v>57.97</v>
      </c>
      <c r="D50">
        <v>52.27</v>
      </c>
      <c r="E50">
        <v>54.09</v>
      </c>
      <c r="F50">
        <v>10300800</v>
      </c>
      <c r="G50">
        <v>46.43</v>
      </c>
    </row>
    <row r="51" spans="1:7">
      <c r="A51" s="1">
        <v>38990</v>
      </c>
      <c r="B51">
        <v>53.16</v>
      </c>
      <c r="C51">
        <v>56.67</v>
      </c>
      <c r="D51">
        <v>52.54</v>
      </c>
      <c r="E51">
        <v>54.96</v>
      </c>
      <c r="F51">
        <v>9923000</v>
      </c>
      <c r="G51">
        <v>47.18</v>
      </c>
    </row>
    <row r="52" spans="1:7">
      <c r="A52" s="1">
        <v>38960</v>
      </c>
      <c r="B52">
        <v>51.64</v>
      </c>
      <c r="C52">
        <v>55.41</v>
      </c>
      <c r="D52">
        <v>51.57</v>
      </c>
      <c r="E52">
        <v>52.88</v>
      </c>
      <c r="F52">
        <v>11078600</v>
      </c>
      <c r="G52">
        <v>45.39</v>
      </c>
    </row>
    <row r="53" spans="1:7">
      <c r="A53" s="1">
        <v>38930</v>
      </c>
      <c r="B53">
        <v>52.44</v>
      </c>
      <c r="C53">
        <v>53.45</v>
      </c>
      <c r="D53">
        <v>48.95</v>
      </c>
      <c r="E53">
        <v>50.98</v>
      </c>
      <c r="F53">
        <v>13316300</v>
      </c>
      <c r="G53">
        <v>43.38</v>
      </c>
    </row>
    <row r="54" spans="1:7">
      <c r="A54" s="1">
        <v>38898</v>
      </c>
      <c r="B54">
        <v>47.18</v>
      </c>
      <c r="C54">
        <v>52.63</v>
      </c>
      <c r="D54">
        <v>44.85</v>
      </c>
      <c r="E54">
        <v>51.65</v>
      </c>
      <c r="F54">
        <v>17335200</v>
      </c>
      <c r="G54">
        <v>43.95</v>
      </c>
    </row>
    <row r="55" spans="1:7">
      <c r="A55" s="1">
        <v>38868</v>
      </c>
      <c r="B55">
        <v>49.3</v>
      </c>
      <c r="C55">
        <v>52.69</v>
      </c>
      <c r="D55">
        <v>46</v>
      </c>
      <c r="E55">
        <v>47.21</v>
      </c>
      <c r="F55">
        <v>19010400</v>
      </c>
      <c r="G55">
        <v>40.18</v>
      </c>
    </row>
    <row r="56" spans="1:7">
      <c r="A56" s="1">
        <v>38839</v>
      </c>
      <c r="B56">
        <v>53.39</v>
      </c>
      <c r="C56">
        <v>54.9</v>
      </c>
      <c r="D56">
        <v>43.16</v>
      </c>
      <c r="E56">
        <v>49.95</v>
      </c>
      <c r="F56">
        <v>23172300</v>
      </c>
      <c r="G56">
        <v>42.14</v>
      </c>
    </row>
    <row r="57" spans="1:7">
      <c r="A57" s="1">
        <v>38807</v>
      </c>
      <c r="B57">
        <v>50.12</v>
      </c>
      <c r="C57">
        <v>55</v>
      </c>
      <c r="D57">
        <v>49.64</v>
      </c>
      <c r="E57">
        <v>52.96</v>
      </c>
      <c r="F57">
        <v>17407800</v>
      </c>
      <c r="G57">
        <v>44.68</v>
      </c>
    </row>
    <row r="58" spans="1:7">
      <c r="A58" s="1">
        <v>38776</v>
      </c>
      <c r="B58">
        <v>46.08</v>
      </c>
      <c r="C58">
        <v>51.16</v>
      </c>
      <c r="D58">
        <v>45.98</v>
      </c>
      <c r="E58">
        <v>49.78</v>
      </c>
      <c r="F58">
        <v>12411600</v>
      </c>
      <c r="G58">
        <v>42</v>
      </c>
    </row>
    <row r="59" spans="1:7">
      <c r="A59" s="1">
        <v>38748</v>
      </c>
      <c r="B59">
        <v>43.77</v>
      </c>
      <c r="C59">
        <v>46.35</v>
      </c>
      <c r="D59">
        <v>41.71</v>
      </c>
      <c r="E59">
        <v>45.8</v>
      </c>
      <c r="F59">
        <v>16406700</v>
      </c>
      <c r="G59">
        <v>38.270000000000003</v>
      </c>
    </row>
    <row r="60" spans="1:7">
      <c r="A60" s="1">
        <v>38720</v>
      </c>
      <c r="B60">
        <v>46.45</v>
      </c>
      <c r="C60">
        <v>46.74</v>
      </c>
      <c r="D60">
        <v>43.12</v>
      </c>
      <c r="E60">
        <v>43.43</v>
      </c>
      <c r="F60">
        <v>18052800</v>
      </c>
      <c r="G60">
        <v>36.29</v>
      </c>
    </row>
    <row r="61" spans="1:7">
      <c r="A61" s="1">
        <v>38686</v>
      </c>
      <c r="B61">
        <v>43.76</v>
      </c>
      <c r="C61">
        <v>47.94</v>
      </c>
      <c r="D61">
        <v>43.36</v>
      </c>
      <c r="E61">
        <v>45.92</v>
      </c>
      <c r="F61">
        <v>16222400</v>
      </c>
      <c r="G61">
        <v>38.369999999999997</v>
      </c>
    </row>
    <row r="62" spans="1:7">
      <c r="A62" s="1">
        <v>38657</v>
      </c>
      <c r="B62">
        <v>40.68</v>
      </c>
      <c r="C62">
        <v>44.58</v>
      </c>
      <c r="D62">
        <v>39.450000000000003</v>
      </c>
      <c r="E62">
        <v>43.42</v>
      </c>
      <c r="F62">
        <v>22753800</v>
      </c>
      <c r="G62">
        <v>35.89</v>
      </c>
    </row>
    <row r="63" spans="1:7">
      <c r="A63" s="1">
        <v>38625</v>
      </c>
      <c r="B63">
        <v>42.53</v>
      </c>
      <c r="C63">
        <v>43.61</v>
      </c>
      <c r="D63">
        <v>39.56</v>
      </c>
      <c r="E63">
        <v>40.549999999999997</v>
      </c>
      <c r="F63">
        <v>26232700</v>
      </c>
      <c r="G63">
        <v>33.520000000000003</v>
      </c>
    </row>
    <row r="64" spans="1:7">
      <c r="A64" s="1">
        <v>38595</v>
      </c>
      <c r="B64">
        <v>40.29</v>
      </c>
      <c r="C64">
        <v>46.46</v>
      </c>
      <c r="D64">
        <v>37.46</v>
      </c>
      <c r="E64">
        <v>42.67</v>
      </c>
      <c r="F64">
        <v>26189000</v>
      </c>
      <c r="G64">
        <v>35.270000000000003</v>
      </c>
    </row>
    <row r="65" spans="1:7">
      <c r="A65" s="1">
        <v>38566</v>
      </c>
      <c r="B65">
        <v>36.549999999999997</v>
      </c>
      <c r="C65">
        <v>42.26</v>
      </c>
      <c r="D65">
        <v>35.93</v>
      </c>
      <c r="E65">
        <v>40.58</v>
      </c>
      <c r="F65">
        <v>26071800</v>
      </c>
      <c r="G65">
        <v>33.25</v>
      </c>
    </row>
    <row r="66" spans="1:7">
      <c r="A66" s="1">
        <v>38533</v>
      </c>
      <c r="B66">
        <v>32.54</v>
      </c>
      <c r="C66">
        <v>36.32</v>
      </c>
      <c r="D66">
        <v>29.14</v>
      </c>
      <c r="E66">
        <v>35.85</v>
      </c>
      <c r="F66">
        <v>24023800</v>
      </c>
      <c r="G66">
        <v>29.37</v>
      </c>
    </row>
    <row r="67" spans="1:7">
      <c r="A67" s="1">
        <v>38503</v>
      </c>
      <c r="B67">
        <v>34.200000000000003</v>
      </c>
      <c r="C67">
        <v>36.14</v>
      </c>
      <c r="D67">
        <v>30.87</v>
      </c>
      <c r="E67">
        <v>32.42</v>
      </c>
      <c r="F67">
        <v>25389600</v>
      </c>
      <c r="G67">
        <v>26.56</v>
      </c>
    </row>
    <row r="68" spans="1:7">
      <c r="A68" s="1">
        <v>38472</v>
      </c>
      <c r="B68">
        <v>32.909999999999997</v>
      </c>
      <c r="C68">
        <v>35.08</v>
      </c>
      <c r="D68">
        <v>30.25</v>
      </c>
      <c r="E68">
        <v>33.75</v>
      </c>
      <c r="F68">
        <v>43082900</v>
      </c>
      <c r="G68">
        <v>27.24</v>
      </c>
    </row>
    <row r="69" spans="1:7">
      <c r="A69" s="1">
        <v>38442</v>
      </c>
      <c r="B69">
        <v>24.75</v>
      </c>
      <c r="C69">
        <v>34.26</v>
      </c>
      <c r="D69">
        <v>24.74</v>
      </c>
      <c r="E69">
        <v>33</v>
      </c>
      <c r="F69">
        <v>55873900</v>
      </c>
      <c r="G69">
        <v>26.63</v>
      </c>
    </row>
    <row r="70" spans="1:7">
      <c r="A70" s="1">
        <v>38412</v>
      </c>
      <c r="B70">
        <v>24.46</v>
      </c>
      <c r="C70">
        <v>28.33</v>
      </c>
      <c r="D70">
        <v>20.98</v>
      </c>
      <c r="E70">
        <v>25.46</v>
      </c>
      <c r="F70">
        <v>48975400</v>
      </c>
      <c r="G70">
        <v>20.55</v>
      </c>
    </row>
    <row r="71" spans="1:7">
      <c r="A71" s="1">
        <v>38384</v>
      </c>
      <c r="B71">
        <v>30.49</v>
      </c>
      <c r="C71">
        <v>32.85</v>
      </c>
      <c r="D71">
        <v>24.64</v>
      </c>
      <c r="E71">
        <v>25.14</v>
      </c>
      <c r="F71">
        <v>46143100</v>
      </c>
      <c r="G71">
        <v>19.84</v>
      </c>
    </row>
    <row r="72" spans="1:7">
      <c r="A72" s="1">
        <v>38353</v>
      </c>
      <c r="B72">
        <v>37.409999999999997</v>
      </c>
      <c r="C72">
        <v>37.659999999999997</v>
      </c>
      <c r="D72">
        <v>29.56</v>
      </c>
      <c r="E72">
        <v>31.34</v>
      </c>
      <c r="F72">
        <v>38505800</v>
      </c>
      <c r="G72">
        <v>24.74</v>
      </c>
    </row>
    <row r="73" spans="1:7">
      <c r="A73" s="1">
        <v>38321</v>
      </c>
      <c r="B73">
        <v>31.98</v>
      </c>
      <c r="C73">
        <v>40.119999999999997</v>
      </c>
      <c r="D73">
        <v>26.28</v>
      </c>
      <c r="E73">
        <v>37.229999999999997</v>
      </c>
      <c r="F73">
        <v>41513400</v>
      </c>
      <c r="G73">
        <v>29.38</v>
      </c>
    </row>
    <row r="74" spans="1:7">
      <c r="A74" s="1">
        <v>38293</v>
      </c>
      <c r="B74">
        <v>42.17</v>
      </c>
      <c r="C74">
        <v>43.5</v>
      </c>
      <c r="D74">
        <v>23.51</v>
      </c>
      <c r="E74">
        <v>33.380000000000003</v>
      </c>
      <c r="F74">
        <v>33681700</v>
      </c>
      <c r="G74">
        <v>25.69</v>
      </c>
    </row>
    <row r="75" spans="1:7">
      <c r="A75" s="1">
        <v>38260</v>
      </c>
      <c r="B75">
        <v>61.17</v>
      </c>
      <c r="C75">
        <v>61.17</v>
      </c>
      <c r="D75">
        <v>33.380000000000003</v>
      </c>
      <c r="E75">
        <v>42.55</v>
      </c>
      <c r="F75">
        <v>23018700</v>
      </c>
      <c r="G75">
        <v>32.75</v>
      </c>
    </row>
    <row r="76" spans="1:7">
      <c r="A76" s="1">
        <v>38231</v>
      </c>
      <c r="B76">
        <v>64.319999999999993</v>
      </c>
      <c r="C76">
        <v>67.47</v>
      </c>
      <c r="D76">
        <v>57.21</v>
      </c>
      <c r="E76">
        <v>61.95</v>
      </c>
      <c r="F76">
        <v>20379300</v>
      </c>
      <c r="G76">
        <v>47.68</v>
      </c>
    </row>
    <row r="77" spans="1:7">
      <c r="A77" s="1">
        <v>38199</v>
      </c>
      <c r="B77">
        <v>62.61</v>
      </c>
      <c r="C77">
        <v>66.7</v>
      </c>
      <c r="D77">
        <v>60.51</v>
      </c>
      <c r="E77">
        <v>63.43</v>
      </c>
      <c r="F77">
        <v>10185300</v>
      </c>
      <c r="G77">
        <v>48.2</v>
      </c>
    </row>
    <row r="78" spans="1:7">
      <c r="A78" s="1">
        <v>38168</v>
      </c>
      <c r="B78">
        <v>59.99</v>
      </c>
      <c r="C78">
        <v>65.86</v>
      </c>
      <c r="D78">
        <v>55.17</v>
      </c>
      <c r="E78">
        <v>62.3</v>
      </c>
      <c r="F78">
        <v>14481600</v>
      </c>
      <c r="G78">
        <v>47.34</v>
      </c>
    </row>
    <row r="79" spans="1:7">
      <c r="A79" s="1">
        <v>38139</v>
      </c>
      <c r="B79">
        <v>69</v>
      </c>
      <c r="C79">
        <v>70.739999999999995</v>
      </c>
      <c r="D79">
        <v>60.24</v>
      </c>
      <c r="E79">
        <v>60.8</v>
      </c>
      <c r="F79">
        <v>8610000</v>
      </c>
      <c r="G79">
        <v>46.2</v>
      </c>
    </row>
    <row r="80" spans="1:7">
      <c r="A80" s="1">
        <v>38107</v>
      </c>
      <c r="B80">
        <v>68.98</v>
      </c>
      <c r="C80">
        <v>71.760000000000005</v>
      </c>
      <c r="D80">
        <v>67.37</v>
      </c>
      <c r="E80">
        <v>69.44</v>
      </c>
      <c r="F80">
        <v>6079800</v>
      </c>
      <c r="G80">
        <v>52.23</v>
      </c>
    </row>
    <row r="81" spans="1:7">
      <c r="A81" s="1">
        <v>38077</v>
      </c>
      <c r="B81">
        <v>66.349999999999994</v>
      </c>
      <c r="C81">
        <v>71.23</v>
      </c>
      <c r="D81">
        <v>65.47</v>
      </c>
      <c r="E81">
        <v>68.88</v>
      </c>
      <c r="F81">
        <v>8518400</v>
      </c>
      <c r="G81">
        <v>51.81</v>
      </c>
    </row>
    <row r="82" spans="1:7">
      <c r="A82" s="1">
        <v>38048</v>
      </c>
      <c r="B82">
        <v>62.92</v>
      </c>
      <c r="C82">
        <v>68.739999999999995</v>
      </c>
      <c r="D82">
        <v>58.99</v>
      </c>
      <c r="E82">
        <v>65.099999999999994</v>
      </c>
      <c r="F82">
        <v>10933200</v>
      </c>
      <c r="G82">
        <v>48.97</v>
      </c>
    </row>
    <row r="83" spans="1:7">
      <c r="A83" s="1">
        <v>38017</v>
      </c>
      <c r="B83">
        <v>65.819999999999993</v>
      </c>
      <c r="C83">
        <v>68.33</v>
      </c>
      <c r="D83">
        <v>61.9</v>
      </c>
      <c r="E83">
        <v>63.01</v>
      </c>
      <c r="F83">
        <v>9577600</v>
      </c>
      <c r="G83">
        <v>46.87</v>
      </c>
    </row>
    <row r="84" spans="1:7">
      <c r="A84" s="1">
        <v>37987</v>
      </c>
      <c r="B84">
        <v>65.73</v>
      </c>
      <c r="C84">
        <v>66.84</v>
      </c>
      <c r="D84">
        <v>56.74</v>
      </c>
      <c r="E84">
        <v>65.77</v>
      </c>
      <c r="F84">
        <v>12805600</v>
      </c>
      <c r="G84">
        <v>48.93</v>
      </c>
    </row>
    <row r="85" spans="1:7">
      <c r="A85" s="1">
        <v>37957</v>
      </c>
      <c r="B85">
        <v>69.31</v>
      </c>
      <c r="C85">
        <v>74.16</v>
      </c>
      <c r="D85">
        <v>64.010000000000005</v>
      </c>
      <c r="E85">
        <v>65.7</v>
      </c>
      <c r="F85">
        <v>7188500</v>
      </c>
      <c r="G85">
        <v>48.87</v>
      </c>
    </row>
    <row r="86" spans="1:7">
      <c r="A86" s="1">
        <v>37925</v>
      </c>
      <c r="B86">
        <v>75.48</v>
      </c>
      <c r="C86">
        <v>75.77</v>
      </c>
      <c r="D86">
        <v>64.56</v>
      </c>
      <c r="E86">
        <v>70.02</v>
      </c>
      <c r="F86">
        <v>7912100</v>
      </c>
      <c r="G86">
        <v>51.5</v>
      </c>
    </row>
    <row r="87" spans="1:7">
      <c r="A87" s="1">
        <v>37894</v>
      </c>
      <c r="B87">
        <v>76.52</v>
      </c>
      <c r="C87">
        <v>81.03</v>
      </c>
      <c r="D87">
        <v>72.430000000000007</v>
      </c>
      <c r="E87">
        <v>77.05</v>
      </c>
      <c r="F87">
        <v>5046400</v>
      </c>
      <c r="G87">
        <v>56.67</v>
      </c>
    </row>
    <row r="88" spans="1:7">
      <c r="A88" s="1">
        <v>37867</v>
      </c>
      <c r="B88">
        <v>73.900000000000006</v>
      </c>
      <c r="C88">
        <v>78.41</v>
      </c>
      <c r="D88">
        <v>70.67</v>
      </c>
      <c r="E88">
        <v>76.47</v>
      </c>
      <c r="F88">
        <v>5504000</v>
      </c>
      <c r="G88">
        <v>56.24</v>
      </c>
    </row>
    <row r="89" spans="1:7">
      <c r="A89" s="1">
        <v>37833</v>
      </c>
      <c r="B89">
        <v>70.31</v>
      </c>
      <c r="C89">
        <v>75.489999999999995</v>
      </c>
      <c r="D89">
        <v>66.7</v>
      </c>
      <c r="E89">
        <v>74.099999999999994</v>
      </c>
      <c r="F89">
        <v>9013400</v>
      </c>
      <c r="G89">
        <v>54.01</v>
      </c>
    </row>
    <row r="90" spans="1:7">
      <c r="A90" s="1">
        <v>37803</v>
      </c>
      <c r="B90">
        <v>77.739999999999995</v>
      </c>
      <c r="C90">
        <v>80.95</v>
      </c>
      <c r="D90">
        <v>69.930000000000007</v>
      </c>
      <c r="E90">
        <v>70.400000000000006</v>
      </c>
      <c r="F90">
        <v>7960500</v>
      </c>
      <c r="G90">
        <v>51.32</v>
      </c>
    </row>
    <row r="91" spans="1:7">
      <c r="A91" s="1">
        <v>37772</v>
      </c>
      <c r="B91">
        <v>85.66</v>
      </c>
      <c r="C91">
        <v>86.5</v>
      </c>
      <c r="D91">
        <v>76.11</v>
      </c>
      <c r="E91">
        <v>77.42</v>
      </c>
      <c r="F91">
        <v>7180800</v>
      </c>
      <c r="G91">
        <v>56.43</v>
      </c>
    </row>
    <row r="92" spans="1:7">
      <c r="A92" s="1">
        <v>37741</v>
      </c>
      <c r="B92">
        <v>85.48</v>
      </c>
      <c r="C92">
        <v>86.66</v>
      </c>
      <c r="D92">
        <v>79.72</v>
      </c>
      <c r="E92">
        <v>85.62</v>
      </c>
      <c r="F92">
        <v>5716000</v>
      </c>
      <c r="G92">
        <v>61.82</v>
      </c>
    </row>
    <row r="93" spans="1:7">
      <c r="A93" s="1">
        <v>37712</v>
      </c>
      <c r="B93">
        <v>85.6</v>
      </c>
      <c r="C93">
        <v>88.72</v>
      </c>
      <c r="D93">
        <v>84.57</v>
      </c>
      <c r="E93">
        <v>85.49</v>
      </c>
      <c r="F93">
        <v>2391400</v>
      </c>
      <c r="G93">
        <v>61.72</v>
      </c>
    </row>
    <row r="94" spans="1:7">
      <c r="A94" s="1">
        <v>37680</v>
      </c>
      <c r="B94">
        <v>87</v>
      </c>
      <c r="C94">
        <v>88.62</v>
      </c>
      <c r="D94">
        <v>82.72</v>
      </c>
      <c r="E94">
        <v>85.24</v>
      </c>
      <c r="F94">
        <v>4645000</v>
      </c>
      <c r="G94">
        <v>61.54</v>
      </c>
    </row>
    <row r="95" spans="1:7">
      <c r="A95" s="1">
        <v>37652</v>
      </c>
      <c r="B95">
        <v>91</v>
      </c>
      <c r="C95">
        <v>94.99</v>
      </c>
      <c r="D95">
        <v>86.44</v>
      </c>
      <c r="E95">
        <v>88.13</v>
      </c>
      <c r="F95">
        <v>5548200</v>
      </c>
      <c r="G95">
        <v>63.14</v>
      </c>
    </row>
    <row r="96" spans="1:7">
      <c r="A96" s="1">
        <v>37623</v>
      </c>
      <c r="B96">
        <v>83.92</v>
      </c>
      <c r="C96">
        <v>91.42</v>
      </c>
      <c r="D96">
        <v>82.01</v>
      </c>
      <c r="E96">
        <v>91.4</v>
      </c>
      <c r="F96">
        <v>2312500</v>
      </c>
      <c r="G96">
        <v>65.48</v>
      </c>
    </row>
    <row r="97" spans="1:7">
      <c r="A97" s="1">
        <v>37590</v>
      </c>
      <c r="B97">
        <v>86</v>
      </c>
      <c r="C97">
        <v>87.3</v>
      </c>
      <c r="D97">
        <v>81.69</v>
      </c>
      <c r="E97">
        <v>83.35</v>
      </c>
      <c r="F97">
        <v>2041300</v>
      </c>
      <c r="G97">
        <v>59.71</v>
      </c>
    </row>
    <row r="98" spans="1:7">
      <c r="A98" s="1">
        <v>37560</v>
      </c>
      <c r="B98">
        <v>82.27</v>
      </c>
      <c r="C98">
        <v>86.56</v>
      </c>
      <c r="D98">
        <v>78.28</v>
      </c>
      <c r="E98">
        <v>85.95</v>
      </c>
      <c r="F98">
        <v>2511400</v>
      </c>
      <c r="G98">
        <v>60.78</v>
      </c>
    </row>
    <row r="99" spans="1:7">
      <c r="A99" s="1">
        <v>37530</v>
      </c>
      <c r="B99">
        <v>77</v>
      </c>
      <c r="C99">
        <v>82.55</v>
      </c>
      <c r="D99">
        <v>76.540000000000006</v>
      </c>
      <c r="E99">
        <v>82.15</v>
      </c>
      <c r="F99">
        <v>1466500</v>
      </c>
      <c r="G99">
        <v>58.09</v>
      </c>
    </row>
    <row r="100" spans="1:7">
      <c r="A100" s="1">
        <v>37499</v>
      </c>
      <c r="B100">
        <v>76.099999999999994</v>
      </c>
      <c r="C100">
        <v>78.75</v>
      </c>
      <c r="D100">
        <v>74.88</v>
      </c>
      <c r="E100">
        <v>77.150000000000006</v>
      </c>
      <c r="F100">
        <v>1693900</v>
      </c>
      <c r="G100">
        <v>54.55</v>
      </c>
    </row>
    <row r="101" spans="1:7">
      <c r="A101" s="1">
        <v>37468</v>
      </c>
      <c r="B101">
        <v>73.400000000000006</v>
      </c>
      <c r="C101">
        <v>76.37</v>
      </c>
      <c r="D101">
        <v>71.95</v>
      </c>
      <c r="E101">
        <v>76.05</v>
      </c>
      <c r="F101">
        <v>1635300</v>
      </c>
      <c r="G101">
        <v>53.29</v>
      </c>
    </row>
    <row r="102" spans="1:7">
      <c r="A102" s="1">
        <v>37439</v>
      </c>
      <c r="B102">
        <v>71.599999999999994</v>
      </c>
      <c r="C102">
        <v>74.27</v>
      </c>
      <c r="D102">
        <v>71.05</v>
      </c>
      <c r="E102">
        <v>73.849999999999994</v>
      </c>
      <c r="F102">
        <v>2319300</v>
      </c>
      <c r="G102">
        <v>51.74</v>
      </c>
    </row>
    <row r="103" spans="1:7">
      <c r="A103" s="1">
        <v>37407</v>
      </c>
      <c r="B103">
        <v>68.739999999999995</v>
      </c>
      <c r="C103">
        <v>72.349999999999994</v>
      </c>
      <c r="D103">
        <v>68.48</v>
      </c>
      <c r="E103">
        <v>71.25</v>
      </c>
      <c r="F103">
        <v>2356500</v>
      </c>
      <c r="G103">
        <v>49.92</v>
      </c>
    </row>
    <row r="104" spans="1:7">
      <c r="A104" s="1">
        <v>37376</v>
      </c>
      <c r="B104">
        <v>71.2</v>
      </c>
      <c r="C104">
        <v>72.23</v>
      </c>
      <c r="D104">
        <v>66.58</v>
      </c>
      <c r="E104">
        <v>68.75</v>
      </c>
      <c r="F104">
        <v>2735600</v>
      </c>
      <c r="G104">
        <v>47.73</v>
      </c>
    </row>
    <row r="105" spans="1:7">
      <c r="A105" s="1">
        <v>37348</v>
      </c>
      <c r="B105">
        <v>73.150000000000006</v>
      </c>
      <c r="C105">
        <v>73.680000000000007</v>
      </c>
      <c r="D105">
        <v>68.58</v>
      </c>
      <c r="E105">
        <v>71.099999999999994</v>
      </c>
      <c r="F105">
        <v>2592500</v>
      </c>
      <c r="G105">
        <v>49.36</v>
      </c>
    </row>
    <row r="106" spans="1:7">
      <c r="A106" s="1">
        <v>37315</v>
      </c>
      <c r="B106">
        <v>70.569999999999993</v>
      </c>
      <c r="C106">
        <v>75.02</v>
      </c>
      <c r="D106">
        <v>69.650000000000006</v>
      </c>
      <c r="E106">
        <v>73.5</v>
      </c>
      <c r="F106">
        <v>2522900</v>
      </c>
      <c r="G106">
        <v>51.03</v>
      </c>
    </row>
    <row r="107" spans="1:7">
      <c r="A107" s="1">
        <v>37287</v>
      </c>
      <c r="B107">
        <v>69</v>
      </c>
      <c r="C107">
        <v>71.099999999999994</v>
      </c>
      <c r="D107">
        <v>66.91</v>
      </c>
      <c r="E107">
        <v>70.05</v>
      </c>
      <c r="F107">
        <v>1687600</v>
      </c>
      <c r="G107">
        <v>48.33</v>
      </c>
    </row>
    <row r="108" spans="1:7">
      <c r="A108" s="1">
        <v>37258</v>
      </c>
      <c r="B108">
        <v>64.400000000000006</v>
      </c>
      <c r="C108">
        <v>69.14</v>
      </c>
      <c r="D108">
        <v>63.96</v>
      </c>
      <c r="E108">
        <v>68.83</v>
      </c>
      <c r="F108">
        <v>1839100</v>
      </c>
      <c r="G108">
        <v>47.49</v>
      </c>
    </row>
    <row r="109" spans="1:7">
      <c r="A109" s="1">
        <v>37225</v>
      </c>
      <c r="B109">
        <v>65.7</v>
      </c>
      <c r="C109">
        <v>66.64</v>
      </c>
      <c r="D109">
        <v>64</v>
      </c>
      <c r="E109">
        <v>64.150000000000006</v>
      </c>
      <c r="F109">
        <v>1735700</v>
      </c>
      <c r="G109">
        <v>44.26</v>
      </c>
    </row>
    <row r="110" spans="1:7">
      <c r="A110" s="1">
        <v>37195</v>
      </c>
      <c r="B110">
        <v>61.4</v>
      </c>
      <c r="C110">
        <v>66.58</v>
      </c>
      <c r="D110">
        <v>60.6</v>
      </c>
      <c r="E110">
        <v>65.25</v>
      </c>
      <c r="F110">
        <v>2512000</v>
      </c>
      <c r="G110">
        <v>44.43</v>
      </c>
    </row>
    <row r="111" spans="1:7">
      <c r="A111" s="1">
        <v>37166</v>
      </c>
      <c r="B111">
        <v>63.95</v>
      </c>
      <c r="C111">
        <v>64.52</v>
      </c>
      <c r="D111">
        <v>58.5</v>
      </c>
      <c r="E111">
        <v>62.3</v>
      </c>
      <c r="F111">
        <v>3154300</v>
      </c>
      <c r="G111">
        <v>42.42</v>
      </c>
    </row>
    <row r="112" spans="1:7">
      <c r="A112" s="1">
        <v>37134</v>
      </c>
      <c r="B112">
        <v>64.98</v>
      </c>
      <c r="C112">
        <v>66.7</v>
      </c>
      <c r="D112">
        <v>62.05</v>
      </c>
      <c r="E112">
        <v>64.27</v>
      </c>
      <c r="F112">
        <v>2081100</v>
      </c>
      <c r="G112">
        <v>43.76</v>
      </c>
    </row>
    <row r="113" spans="1:7">
      <c r="A113" s="1">
        <v>37103</v>
      </c>
      <c r="B113">
        <v>67.8</v>
      </c>
      <c r="C113">
        <v>68.459999999999994</v>
      </c>
      <c r="D113">
        <v>62.13</v>
      </c>
      <c r="E113">
        <v>64.89</v>
      </c>
      <c r="F113">
        <v>2895700</v>
      </c>
      <c r="G113">
        <v>43.72</v>
      </c>
    </row>
    <row r="114" spans="1:7">
      <c r="A114" s="1">
        <v>37072</v>
      </c>
      <c r="B114">
        <v>63.7</v>
      </c>
      <c r="C114">
        <v>68.150000000000006</v>
      </c>
      <c r="D114">
        <v>63.49</v>
      </c>
      <c r="E114">
        <v>67.8</v>
      </c>
      <c r="F114">
        <v>1853900</v>
      </c>
      <c r="G114">
        <v>45.68</v>
      </c>
    </row>
    <row r="115" spans="1:7">
      <c r="A115" s="1">
        <v>37042</v>
      </c>
      <c r="B115">
        <v>122.95</v>
      </c>
      <c r="C115">
        <v>127.66</v>
      </c>
      <c r="D115">
        <v>62.82</v>
      </c>
      <c r="E115">
        <v>63.6</v>
      </c>
      <c r="F115">
        <v>1514500</v>
      </c>
      <c r="G115">
        <v>42.85</v>
      </c>
    </row>
    <row r="116" spans="1:7">
      <c r="A116" s="1">
        <v>37012</v>
      </c>
      <c r="B116">
        <v>118.5</v>
      </c>
      <c r="C116">
        <v>125.3</v>
      </c>
      <c r="D116">
        <v>117.45</v>
      </c>
      <c r="E116">
        <v>122.95</v>
      </c>
      <c r="F116">
        <v>1892600</v>
      </c>
      <c r="G116">
        <v>41.01</v>
      </c>
    </row>
    <row r="117" spans="1:7">
      <c r="A117" s="1">
        <v>36981</v>
      </c>
      <c r="B117">
        <v>113.1</v>
      </c>
      <c r="C117">
        <v>118.65</v>
      </c>
      <c r="D117">
        <v>110.7</v>
      </c>
      <c r="E117">
        <v>118.51</v>
      </c>
      <c r="F117">
        <v>1871500</v>
      </c>
      <c r="G117">
        <v>39.53</v>
      </c>
    </row>
    <row r="118" spans="1:7">
      <c r="A118" s="1">
        <v>36950</v>
      </c>
      <c r="B118">
        <v>116.46</v>
      </c>
      <c r="C118">
        <v>121.33</v>
      </c>
      <c r="D118">
        <v>110.8</v>
      </c>
      <c r="E118">
        <v>112.2</v>
      </c>
      <c r="F118">
        <v>2379300</v>
      </c>
      <c r="G118">
        <v>37.43</v>
      </c>
    </row>
    <row r="119" spans="1:7">
      <c r="A119" s="1">
        <v>36922</v>
      </c>
      <c r="B119">
        <v>113.37</v>
      </c>
      <c r="C119">
        <v>120.12</v>
      </c>
      <c r="D119">
        <v>113.01</v>
      </c>
      <c r="E119">
        <v>116.46</v>
      </c>
      <c r="F119">
        <v>1795000</v>
      </c>
      <c r="G119">
        <v>38.4</v>
      </c>
    </row>
    <row r="120" spans="1:7">
      <c r="A120" s="1">
        <v>36893</v>
      </c>
      <c r="B120">
        <v>123.6</v>
      </c>
      <c r="C120">
        <v>123.94</v>
      </c>
      <c r="D120">
        <v>112.17</v>
      </c>
      <c r="E120">
        <v>112.7</v>
      </c>
      <c r="F120">
        <v>1977300</v>
      </c>
      <c r="G120">
        <v>37.159999999999997</v>
      </c>
    </row>
    <row r="121" spans="1:7">
      <c r="A121" s="1">
        <v>36860</v>
      </c>
      <c r="B121">
        <v>118.33</v>
      </c>
      <c r="C121">
        <v>124.77</v>
      </c>
      <c r="D121">
        <v>118.33</v>
      </c>
      <c r="E121">
        <v>123.2</v>
      </c>
      <c r="F121">
        <v>1130500</v>
      </c>
      <c r="G121">
        <v>40.619999999999997</v>
      </c>
    </row>
    <row r="122" spans="1:7">
      <c r="A122" s="1">
        <v>36830</v>
      </c>
      <c r="B122">
        <v>113.5</v>
      </c>
      <c r="C122">
        <v>120.5</v>
      </c>
      <c r="D122">
        <v>113.33</v>
      </c>
      <c r="E122">
        <v>118.33</v>
      </c>
      <c r="F122">
        <v>1177800</v>
      </c>
      <c r="G122">
        <v>38.61</v>
      </c>
    </row>
    <row r="123" spans="1:7">
      <c r="A123" s="1">
        <v>36799</v>
      </c>
      <c r="B123">
        <v>108.32</v>
      </c>
      <c r="C123">
        <v>114.41</v>
      </c>
      <c r="D123">
        <v>108.2</v>
      </c>
      <c r="E123">
        <v>113.51</v>
      </c>
      <c r="F123">
        <v>729700</v>
      </c>
      <c r="G123">
        <v>37.04</v>
      </c>
    </row>
    <row r="124" spans="1:7">
      <c r="A124" s="1">
        <v>36769</v>
      </c>
      <c r="B124">
        <v>109.83</v>
      </c>
      <c r="C124">
        <v>111.85</v>
      </c>
      <c r="D124">
        <v>106.36</v>
      </c>
      <c r="E124">
        <v>107.96</v>
      </c>
      <c r="F124">
        <v>726700</v>
      </c>
      <c r="G124">
        <v>35.229999999999997</v>
      </c>
    </row>
    <row r="125" spans="1:7">
      <c r="A125" s="1">
        <v>36739</v>
      </c>
      <c r="B125">
        <v>101.3</v>
      </c>
      <c r="C125">
        <v>109.65</v>
      </c>
      <c r="D125">
        <v>100.68</v>
      </c>
      <c r="E125">
        <v>109.65</v>
      </c>
      <c r="F125">
        <v>827400</v>
      </c>
      <c r="G125">
        <v>35.369999999999997</v>
      </c>
    </row>
    <row r="126" spans="1:7">
      <c r="A126" s="1">
        <v>36707</v>
      </c>
      <c r="B126">
        <v>101.6</v>
      </c>
      <c r="C126">
        <v>105.12</v>
      </c>
      <c r="D126">
        <v>98.68</v>
      </c>
      <c r="E126">
        <v>101.3</v>
      </c>
      <c r="F126">
        <v>865100</v>
      </c>
      <c r="G126">
        <v>32.68</v>
      </c>
    </row>
    <row r="127" spans="1:7">
      <c r="A127" s="1">
        <v>36677</v>
      </c>
      <c r="B127">
        <v>99.65</v>
      </c>
      <c r="C127">
        <v>103.11</v>
      </c>
      <c r="D127">
        <v>97.02</v>
      </c>
      <c r="E127">
        <v>101.03</v>
      </c>
      <c r="F127">
        <v>1002500</v>
      </c>
      <c r="G127">
        <v>32.590000000000003</v>
      </c>
    </row>
    <row r="128" spans="1:7">
      <c r="A128" s="1">
        <v>36648</v>
      </c>
      <c r="B128">
        <v>93.1</v>
      </c>
      <c r="C128">
        <v>99.6</v>
      </c>
      <c r="D128">
        <v>87.5</v>
      </c>
      <c r="E128">
        <v>99.44</v>
      </c>
      <c r="F128">
        <v>1066400</v>
      </c>
      <c r="G128">
        <v>31.67</v>
      </c>
    </row>
    <row r="129" spans="1:7">
      <c r="A129" s="1">
        <v>36616</v>
      </c>
      <c r="B129">
        <v>109.7</v>
      </c>
      <c r="C129">
        <v>110.9</v>
      </c>
      <c r="D129">
        <v>89.46</v>
      </c>
      <c r="E129">
        <v>93.1</v>
      </c>
      <c r="F129">
        <v>1162000</v>
      </c>
      <c r="G129">
        <v>29.65</v>
      </c>
    </row>
    <row r="130" spans="1:7">
      <c r="A130" s="1">
        <v>36585</v>
      </c>
      <c r="B130">
        <v>105.8</v>
      </c>
      <c r="C130">
        <v>109.87</v>
      </c>
      <c r="D130">
        <v>105.6</v>
      </c>
      <c r="E130">
        <v>109.45</v>
      </c>
      <c r="F130">
        <v>306100</v>
      </c>
      <c r="G130">
        <v>34.86</v>
      </c>
    </row>
    <row r="131" spans="1:7">
      <c r="A131" s="1">
        <v>36557</v>
      </c>
      <c r="B131">
        <v>103.65</v>
      </c>
      <c r="C131">
        <v>106.4</v>
      </c>
      <c r="D131">
        <v>102.3</v>
      </c>
      <c r="E131">
        <v>105.17</v>
      </c>
      <c r="F131">
        <v>274400</v>
      </c>
      <c r="G131">
        <v>33.07</v>
      </c>
    </row>
    <row r="132" spans="1:7">
      <c r="A132" s="1">
        <v>36526</v>
      </c>
      <c r="B132">
        <v>99.35</v>
      </c>
      <c r="C132">
        <v>103.71</v>
      </c>
      <c r="D132">
        <v>98.47</v>
      </c>
      <c r="E132">
        <v>103.31</v>
      </c>
      <c r="F132">
        <v>237200</v>
      </c>
      <c r="G132">
        <v>32.49</v>
      </c>
    </row>
    <row r="133" spans="1:7">
      <c r="A133" s="1">
        <v>36494</v>
      </c>
      <c r="B133">
        <v>97.2</v>
      </c>
      <c r="C133">
        <v>100.49</v>
      </c>
      <c r="D133">
        <v>96.59</v>
      </c>
      <c r="E133">
        <v>99.27</v>
      </c>
      <c r="F133">
        <v>144600</v>
      </c>
      <c r="G133">
        <v>31.22</v>
      </c>
    </row>
    <row r="134" spans="1:7">
      <c r="A134" s="1">
        <v>36466</v>
      </c>
      <c r="B134">
        <v>93.6</v>
      </c>
      <c r="C134">
        <v>97.41</v>
      </c>
      <c r="D134">
        <v>93.6</v>
      </c>
      <c r="E134">
        <v>97.04</v>
      </c>
      <c r="F134">
        <v>181700</v>
      </c>
      <c r="G134">
        <v>30.05</v>
      </c>
    </row>
    <row r="135" spans="1:7">
      <c r="A135" s="1">
        <v>36433</v>
      </c>
      <c r="B135">
        <v>91.65</v>
      </c>
      <c r="C135">
        <v>95.62</v>
      </c>
      <c r="D135">
        <v>91.26</v>
      </c>
      <c r="E135">
        <v>93</v>
      </c>
      <c r="F135">
        <v>166800</v>
      </c>
      <c r="G135">
        <v>28.8</v>
      </c>
    </row>
    <row r="136" spans="1:7">
      <c r="A136" s="1">
        <v>36404</v>
      </c>
      <c r="B136">
        <v>90.24</v>
      </c>
      <c r="C136">
        <v>92.36</v>
      </c>
      <c r="D136">
        <v>89.06</v>
      </c>
      <c r="E136">
        <v>91.41</v>
      </c>
      <c r="F136">
        <v>93100</v>
      </c>
      <c r="G136">
        <v>28.31</v>
      </c>
    </row>
    <row r="137" spans="1:7">
      <c r="A137" s="1">
        <v>36372</v>
      </c>
      <c r="B137">
        <v>89.28</v>
      </c>
      <c r="C137">
        <v>90</v>
      </c>
      <c r="D137">
        <v>87.29</v>
      </c>
      <c r="E137">
        <v>90</v>
      </c>
      <c r="F137">
        <v>84900</v>
      </c>
      <c r="G137">
        <v>27.5</v>
      </c>
    </row>
    <row r="138" spans="1:7">
      <c r="A138" s="1">
        <v>36341</v>
      </c>
      <c r="B138">
        <v>84.9</v>
      </c>
      <c r="C138">
        <v>89.98</v>
      </c>
      <c r="D138">
        <v>84.28</v>
      </c>
      <c r="E138">
        <v>89.25</v>
      </c>
      <c r="F138">
        <v>99700</v>
      </c>
      <c r="G138">
        <v>27.27</v>
      </c>
    </row>
    <row r="139" spans="1:7">
      <c r="A139" s="1">
        <v>36312</v>
      </c>
      <c r="B139">
        <v>84.8</v>
      </c>
      <c r="C139">
        <v>88.3</v>
      </c>
      <c r="D139">
        <v>82.55</v>
      </c>
      <c r="E139">
        <v>84.6</v>
      </c>
      <c r="F139">
        <v>79400</v>
      </c>
      <c r="G139">
        <v>25.85</v>
      </c>
    </row>
    <row r="140" spans="1:7">
      <c r="A140" s="1">
        <v>36280</v>
      </c>
      <c r="B140">
        <v>79.5</v>
      </c>
      <c r="C140">
        <v>85.8</v>
      </c>
      <c r="D140">
        <v>79</v>
      </c>
      <c r="E140">
        <v>84.35</v>
      </c>
      <c r="F140">
        <v>103400</v>
      </c>
      <c r="G140">
        <v>25.4</v>
      </c>
    </row>
    <row r="141" spans="1:7">
      <c r="A141" s="1">
        <v>36250</v>
      </c>
      <c r="B141">
        <v>77</v>
      </c>
      <c r="C141">
        <v>81.849999999999994</v>
      </c>
      <c r="D141">
        <v>76.98</v>
      </c>
      <c r="E141">
        <v>79.41</v>
      </c>
      <c r="F141">
        <v>93200</v>
      </c>
      <c r="G141">
        <v>23.92</v>
      </c>
    </row>
    <row r="142" spans="1:7">
      <c r="A142" s="1">
        <v>36221</v>
      </c>
      <c r="B142">
        <v>76</v>
      </c>
      <c r="C142">
        <v>78.59</v>
      </c>
      <c r="D142">
        <v>72.86</v>
      </c>
      <c r="E142">
        <v>76.650000000000006</v>
      </c>
      <c r="F142">
        <v>72900</v>
      </c>
      <c r="G142">
        <v>23.08</v>
      </c>
    </row>
    <row r="143" spans="1:7">
      <c r="A143" s="1">
        <v>36193</v>
      </c>
      <c r="B143">
        <v>74.900000000000006</v>
      </c>
      <c r="C143">
        <v>76.16</v>
      </c>
      <c r="D143">
        <v>72.23</v>
      </c>
      <c r="E143">
        <v>75.89</v>
      </c>
      <c r="F143">
        <v>60700</v>
      </c>
      <c r="G143">
        <v>22.64</v>
      </c>
    </row>
    <row r="144" spans="1:7">
      <c r="A144" s="1">
        <v>36161</v>
      </c>
      <c r="B144">
        <v>77.34</v>
      </c>
      <c r="C144">
        <v>79</v>
      </c>
      <c r="D144">
        <v>72.819999999999993</v>
      </c>
      <c r="E144">
        <v>74.45</v>
      </c>
      <c r="F144">
        <v>106700</v>
      </c>
      <c r="G144">
        <v>22.22</v>
      </c>
    </row>
    <row r="145" spans="1:7">
      <c r="A145" s="1">
        <v>36130</v>
      </c>
      <c r="B145">
        <v>78.3</v>
      </c>
      <c r="C145">
        <v>79.14</v>
      </c>
      <c r="D145">
        <v>75.5</v>
      </c>
      <c r="E145">
        <v>77.3</v>
      </c>
      <c r="F145">
        <v>78800</v>
      </c>
      <c r="G145">
        <v>23.07</v>
      </c>
    </row>
    <row r="146" spans="1:7">
      <c r="A146" s="1">
        <v>36099</v>
      </c>
      <c r="B146">
        <v>74.349999999999994</v>
      </c>
      <c r="C146">
        <v>78.62</v>
      </c>
      <c r="D146">
        <v>74.349999999999994</v>
      </c>
      <c r="E146">
        <v>78.62</v>
      </c>
      <c r="F146">
        <v>85400</v>
      </c>
      <c r="G146">
        <v>22.93</v>
      </c>
    </row>
    <row r="147" spans="1:7">
      <c r="A147" s="1">
        <v>36068</v>
      </c>
      <c r="B147">
        <v>78.3</v>
      </c>
      <c r="C147">
        <v>78.3</v>
      </c>
      <c r="D147">
        <v>69.45</v>
      </c>
      <c r="E147">
        <v>74.989999999999995</v>
      </c>
      <c r="F147">
        <v>136400</v>
      </c>
      <c r="G147">
        <v>21.87</v>
      </c>
    </row>
    <row r="148" spans="1:7">
      <c r="A148" s="1">
        <v>36040</v>
      </c>
      <c r="B148">
        <v>83.3</v>
      </c>
      <c r="C148">
        <v>83.3</v>
      </c>
      <c r="D148">
        <v>77.8</v>
      </c>
      <c r="E148">
        <v>78.150000000000006</v>
      </c>
      <c r="F148">
        <v>67600</v>
      </c>
      <c r="G148">
        <v>22.8</v>
      </c>
    </row>
    <row r="149" spans="1:7">
      <c r="A149" s="1">
        <v>36007</v>
      </c>
      <c r="B149">
        <v>82.6</v>
      </c>
      <c r="C149">
        <v>83.64</v>
      </c>
      <c r="D149">
        <v>78.599999999999994</v>
      </c>
      <c r="E149">
        <v>83.39</v>
      </c>
      <c r="F149">
        <v>144000</v>
      </c>
      <c r="G149">
        <v>23.98</v>
      </c>
    </row>
    <row r="150" spans="1:7">
      <c r="A150" s="1">
        <v>35976</v>
      </c>
      <c r="B150">
        <v>87.35</v>
      </c>
      <c r="C150">
        <v>87.35</v>
      </c>
      <c r="D150">
        <v>69.75</v>
      </c>
      <c r="E150">
        <v>83.09</v>
      </c>
      <c r="F150">
        <v>232000</v>
      </c>
      <c r="G150">
        <v>23.89</v>
      </c>
    </row>
    <row r="151" spans="1:7">
      <c r="A151" s="1">
        <v>35948</v>
      </c>
      <c r="B151">
        <v>86.9</v>
      </c>
      <c r="C151">
        <v>87.5</v>
      </c>
      <c r="D151">
        <v>85.2</v>
      </c>
      <c r="E151">
        <v>87.2</v>
      </c>
      <c r="F151">
        <v>83000</v>
      </c>
      <c r="G151">
        <v>25.07</v>
      </c>
    </row>
    <row r="152" spans="1:7">
      <c r="A152" s="1">
        <v>35915</v>
      </c>
      <c r="B152">
        <v>85.7</v>
      </c>
      <c r="C152">
        <v>87.53</v>
      </c>
      <c r="D152">
        <v>83.62</v>
      </c>
      <c r="E152">
        <v>87.1</v>
      </c>
      <c r="F152">
        <v>55100</v>
      </c>
      <c r="G152">
        <v>24.68</v>
      </c>
    </row>
    <row r="153" spans="1:7">
      <c r="A153" s="1">
        <v>35885</v>
      </c>
      <c r="B153">
        <v>84.65</v>
      </c>
      <c r="C153">
        <v>89.39</v>
      </c>
      <c r="D153">
        <v>83.7</v>
      </c>
      <c r="E153">
        <v>85.45</v>
      </c>
      <c r="F153">
        <v>81600</v>
      </c>
      <c r="G153">
        <v>24.21</v>
      </c>
    </row>
    <row r="154" spans="1:7">
      <c r="A154" s="1">
        <v>35854</v>
      </c>
      <c r="B154">
        <v>81.650000000000006</v>
      </c>
      <c r="C154">
        <v>85.65</v>
      </c>
      <c r="D154">
        <v>81.510000000000005</v>
      </c>
      <c r="E154">
        <v>85.2</v>
      </c>
      <c r="F154">
        <v>76300</v>
      </c>
      <c r="G154">
        <v>24.14</v>
      </c>
    </row>
    <row r="155" spans="1:7">
      <c r="A155" s="1">
        <v>35826</v>
      </c>
      <c r="B155">
        <v>80</v>
      </c>
      <c r="C155">
        <v>81.8</v>
      </c>
      <c r="D155">
        <v>79.099999999999994</v>
      </c>
      <c r="E155">
        <v>81.47</v>
      </c>
      <c r="F155">
        <v>31100</v>
      </c>
      <c r="G155">
        <v>22.76</v>
      </c>
    </row>
    <row r="156" spans="1:7">
      <c r="A156" s="1">
        <v>35796</v>
      </c>
      <c r="B156">
        <v>80</v>
      </c>
      <c r="C156">
        <v>80.84</v>
      </c>
      <c r="D156">
        <v>78.62</v>
      </c>
      <c r="E156">
        <v>79.89</v>
      </c>
      <c r="F156">
        <v>27600</v>
      </c>
      <c r="G156">
        <v>22.32</v>
      </c>
    </row>
    <row r="157" spans="1:7">
      <c r="A157" s="1">
        <v>35766</v>
      </c>
      <c r="B157">
        <v>78.75</v>
      </c>
      <c r="C157">
        <v>80.900000000000006</v>
      </c>
      <c r="D157">
        <v>77.86</v>
      </c>
      <c r="E157">
        <v>79.8</v>
      </c>
      <c r="F157">
        <v>58500</v>
      </c>
      <c r="G157">
        <v>22.3</v>
      </c>
    </row>
    <row r="158" spans="1:7">
      <c r="A158" s="1">
        <v>35734</v>
      </c>
      <c r="B158">
        <v>75.150000000000006</v>
      </c>
      <c r="C158">
        <v>79.3</v>
      </c>
      <c r="D158">
        <v>75.010000000000005</v>
      </c>
      <c r="E158">
        <v>79.3</v>
      </c>
      <c r="F158">
        <v>36600</v>
      </c>
      <c r="G158">
        <v>21.83</v>
      </c>
    </row>
    <row r="159" spans="1:7">
      <c r="A159" s="1">
        <v>35703</v>
      </c>
      <c r="B159">
        <v>76.8</v>
      </c>
      <c r="C159">
        <v>78.19</v>
      </c>
      <c r="D159">
        <v>73.400000000000006</v>
      </c>
      <c r="E159">
        <v>74.42</v>
      </c>
      <c r="F159">
        <v>67900</v>
      </c>
      <c r="G159">
        <v>20.48</v>
      </c>
    </row>
    <row r="160" spans="1:7">
      <c r="A160" s="1">
        <v>35676</v>
      </c>
      <c r="B160">
        <v>83.3</v>
      </c>
      <c r="C160">
        <v>83.3</v>
      </c>
      <c r="D160">
        <v>73.95</v>
      </c>
      <c r="E160">
        <v>79.260000000000005</v>
      </c>
      <c r="F160">
        <v>70800</v>
      </c>
      <c r="G160">
        <v>21.75</v>
      </c>
    </row>
    <row r="161" spans="1:7">
      <c r="A161" s="1">
        <v>35642</v>
      </c>
      <c r="B161">
        <v>80.77</v>
      </c>
      <c r="C161">
        <v>86.15</v>
      </c>
      <c r="D161">
        <v>80.77</v>
      </c>
      <c r="E161">
        <v>83.1</v>
      </c>
      <c r="F161">
        <v>82900</v>
      </c>
      <c r="G161">
        <v>22.81</v>
      </c>
    </row>
    <row r="162" spans="1:7">
      <c r="A162" s="1">
        <v>35612</v>
      </c>
      <c r="B162">
        <v>82.58</v>
      </c>
      <c r="C162">
        <v>83.1</v>
      </c>
      <c r="D162">
        <v>80.349999999999994</v>
      </c>
      <c r="E162">
        <v>80.91</v>
      </c>
      <c r="F162">
        <v>61100</v>
      </c>
      <c r="G162">
        <v>22.21</v>
      </c>
    </row>
    <row r="163" spans="1:7">
      <c r="A163" s="1">
        <v>35581</v>
      </c>
      <c r="B163">
        <v>79.099999999999994</v>
      </c>
      <c r="C163">
        <v>83.03</v>
      </c>
      <c r="D163">
        <v>79</v>
      </c>
      <c r="E163">
        <v>82.33</v>
      </c>
      <c r="F163">
        <v>37700</v>
      </c>
      <c r="G163">
        <v>22.6</v>
      </c>
    </row>
    <row r="164" spans="1:7">
      <c r="A164" s="1">
        <v>35550</v>
      </c>
      <c r="B164">
        <v>77</v>
      </c>
      <c r="C164">
        <v>79.900000000000006</v>
      </c>
      <c r="D164">
        <v>76.02</v>
      </c>
      <c r="E164">
        <v>79.13</v>
      </c>
      <c r="F164">
        <v>55800</v>
      </c>
      <c r="G164">
        <v>21.51</v>
      </c>
    </row>
    <row r="165" spans="1:7">
      <c r="A165" s="1">
        <v>35521</v>
      </c>
      <c r="B165">
        <v>75.540000000000006</v>
      </c>
      <c r="C165">
        <v>77.7</v>
      </c>
      <c r="D165">
        <v>73.69</v>
      </c>
      <c r="E165">
        <v>77.36</v>
      </c>
      <c r="F165">
        <v>23800</v>
      </c>
      <c r="G165">
        <v>21.03</v>
      </c>
    </row>
    <row r="166" spans="1:7">
      <c r="A166" s="1">
        <v>35489</v>
      </c>
      <c r="B166">
        <v>75</v>
      </c>
      <c r="C166">
        <v>76.55</v>
      </c>
      <c r="D166">
        <v>72.12</v>
      </c>
      <c r="E166">
        <v>74.94</v>
      </c>
      <c r="F166">
        <v>33200</v>
      </c>
      <c r="G166">
        <v>20.37</v>
      </c>
    </row>
    <row r="167" spans="1:7">
      <c r="A167" s="1">
        <v>35461</v>
      </c>
      <c r="B167">
        <v>76.45</v>
      </c>
      <c r="C167">
        <v>76.45</v>
      </c>
      <c r="D167">
        <v>73.3</v>
      </c>
      <c r="E167">
        <v>75.25</v>
      </c>
      <c r="F167">
        <v>48900</v>
      </c>
      <c r="G167">
        <v>20.39</v>
      </c>
    </row>
    <row r="168" spans="1:7">
      <c r="A168" s="1">
        <v>35431</v>
      </c>
      <c r="B168">
        <v>75.8</v>
      </c>
      <c r="C168">
        <v>76.7</v>
      </c>
      <c r="D168">
        <v>74.45</v>
      </c>
      <c r="E168">
        <v>76.3</v>
      </c>
      <c r="F168">
        <v>36200</v>
      </c>
      <c r="G168">
        <v>20.68</v>
      </c>
    </row>
    <row r="169" spans="1:7">
      <c r="A169" s="1">
        <v>35399</v>
      </c>
      <c r="B169">
        <v>72</v>
      </c>
      <c r="C169">
        <v>76.900000000000006</v>
      </c>
      <c r="D169">
        <v>71.8</v>
      </c>
      <c r="E169">
        <v>75.95</v>
      </c>
      <c r="F169">
        <v>24000</v>
      </c>
      <c r="G169">
        <v>20.58</v>
      </c>
    </row>
    <row r="170" spans="1:7">
      <c r="A170" s="1">
        <v>35369</v>
      </c>
      <c r="B170">
        <v>70.7</v>
      </c>
      <c r="C170">
        <v>72.05</v>
      </c>
      <c r="D170">
        <v>70</v>
      </c>
      <c r="E170">
        <v>72</v>
      </c>
      <c r="F170">
        <v>21100</v>
      </c>
      <c r="G170">
        <v>19.25</v>
      </c>
    </row>
    <row r="171" spans="1:7">
      <c r="A171" s="1">
        <v>35339</v>
      </c>
      <c r="B171">
        <v>75.8</v>
      </c>
      <c r="C171">
        <v>75.8</v>
      </c>
      <c r="D171">
        <v>69.05</v>
      </c>
      <c r="E171">
        <v>70.55</v>
      </c>
      <c r="F171">
        <v>29300</v>
      </c>
      <c r="G171">
        <v>18.86</v>
      </c>
    </row>
    <row r="172" spans="1:7">
      <c r="A172" s="1">
        <v>35308</v>
      </c>
      <c r="B172">
        <v>73.03</v>
      </c>
      <c r="C172">
        <v>76.349999999999994</v>
      </c>
      <c r="D172">
        <v>73.03</v>
      </c>
      <c r="E172">
        <v>75.75</v>
      </c>
      <c r="F172">
        <v>81100</v>
      </c>
      <c r="G172">
        <v>19.989999999999998</v>
      </c>
    </row>
    <row r="173" spans="1:7">
      <c r="A173" s="1">
        <v>35277</v>
      </c>
      <c r="B173">
        <v>75.38</v>
      </c>
      <c r="C173">
        <v>76.34</v>
      </c>
      <c r="D173">
        <v>72.5</v>
      </c>
      <c r="E173">
        <v>73.47</v>
      </c>
      <c r="F173">
        <v>62300</v>
      </c>
      <c r="G173">
        <v>19.39</v>
      </c>
    </row>
    <row r="174" spans="1:7">
      <c r="A174" s="1">
        <v>35248</v>
      </c>
      <c r="B174">
        <v>70.84</v>
      </c>
      <c r="C174">
        <v>75.25</v>
      </c>
      <c r="D174">
        <v>70.84</v>
      </c>
      <c r="E174">
        <v>74.59</v>
      </c>
      <c r="F174">
        <v>29100</v>
      </c>
      <c r="G174">
        <v>19.690000000000001</v>
      </c>
    </row>
    <row r="175" spans="1:7">
      <c r="A175" s="1">
        <v>35234</v>
      </c>
      <c r="B175">
        <v>70.06</v>
      </c>
      <c r="C175">
        <v>71.62</v>
      </c>
      <c r="D175">
        <v>69.75</v>
      </c>
      <c r="E175">
        <v>70.75</v>
      </c>
      <c r="F175">
        <v>3100</v>
      </c>
      <c r="G175">
        <v>18.510000000000002</v>
      </c>
    </row>
  </sheetData>
  <sheetCalcPr fullCalcOnLoad="1"/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G141"/>
  <sheetViews>
    <sheetView workbookViewId="0">
      <selection activeCell="D27" sqref="D27"/>
    </sheetView>
  </sheetViews>
  <sheetFormatPr baseColWidth="10" defaultRowHeight="13"/>
  <sheetData>
    <row r="1" spans="1:7">
      <c r="A1" t="s">
        <v>18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</row>
    <row r="2" spans="1:7">
      <c r="A2" s="1">
        <v>40484</v>
      </c>
      <c r="B2">
        <v>42.01</v>
      </c>
      <c r="C2">
        <v>42.04</v>
      </c>
      <c r="D2">
        <v>40.94</v>
      </c>
      <c r="E2">
        <v>41.1</v>
      </c>
      <c r="F2">
        <v>44995500</v>
      </c>
      <c r="G2">
        <v>41.1</v>
      </c>
    </row>
    <row r="3" spans="1:7">
      <c r="A3" s="1">
        <v>40451</v>
      </c>
      <c r="B3">
        <v>41.34</v>
      </c>
      <c r="C3">
        <v>42.33</v>
      </c>
      <c r="D3">
        <v>39.68</v>
      </c>
      <c r="E3">
        <v>42.15</v>
      </c>
      <c r="F3">
        <v>79579000</v>
      </c>
      <c r="G3">
        <v>42.15</v>
      </c>
    </row>
    <row r="4" spans="1:7">
      <c r="A4" s="1">
        <v>40422</v>
      </c>
      <c r="B4">
        <v>45.05</v>
      </c>
      <c r="C4">
        <v>45.85</v>
      </c>
      <c r="D4">
        <v>41.36</v>
      </c>
      <c r="E4">
        <v>41.56</v>
      </c>
      <c r="F4">
        <v>72310100</v>
      </c>
      <c r="G4">
        <v>41.56</v>
      </c>
    </row>
    <row r="5" spans="1:7">
      <c r="A5" s="1">
        <v>40390</v>
      </c>
      <c r="B5">
        <v>43.95</v>
      </c>
      <c r="C5">
        <v>45.58</v>
      </c>
      <c r="D5">
        <v>43.14</v>
      </c>
      <c r="E5">
        <v>45.06</v>
      </c>
      <c r="F5">
        <v>50691900</v>
      </c>
      <c r="G5">
        <v>45.06</v>
      </c>
    </row>
    <row r="6" spans="1:7">
      <c r="A6" s="1">
        <v>40359</v>
      </c>
      <c r="B6">
        <v>43.55</v>
      </c>
      <c r="C6">
        <v>45.13</v>
      </c>
      <c r="D6">
        <v>43.4</v>
      </c>
      <c r="E6">
        <v>43.82</v>
      </c>
      <c r="F6">
        <v>44208800</v>
      </c>
      <c r="G6">
        <v>43.82</v>
      </c>
    </row>
    <row r="7" spans="1:7">
      <c r="A7" s="1">
        <v>40330</v>
      </c>
      <c r="B7">
        <v>42.73</v>
      </c>
      <c r="C7">
        <v>43.98</v>
      </c>
      <c r="D7">
        <v>42.56</v>
      </c>
      <c r="E7">
        <v>43.23</v>
      </c>
      <c r="F7">
        <v>38417800</v>
      </c>
      <c r="G7">
        <v>43.23</v>
      </c>
    </row>
    <row r="8" spans="1:7">
      <c r="A8" s="1">
        <v>40298</v>
      </c>
      <c r="B8">
        <v>41.28</v>
      </c>
      <c r="C8">
        <v>43.29</v>
      </c>
      <c r="D8">
        <v>41.08</v>
      </c>
      <c r="E8">
        <v>42.55</v>
      </c>
      <c r="F8">
        <v>52981600</v>
      </c>
      <c r="G8">
        <v>42.22</v>
      </c>
    </row>
    <row r="9" spans="1:7">
      <c r="A9" s="1">
        <v>40268</v>
      </c>
      <c r="B9">
        <v>41.4</v>
      </c>
      <c r="C9">
        <v>42.47</v>
      </c>
      <c r="D9">
        <v>40.54</v>
      </c>
      <c r="E9">
        <v>41.33</v>
      </c>
      <c r="F9">
        <v>72512200</v>
      </c>
      <c r="G9">
        <v>41.01</v>
      </c>
    </row>
    <row r="10" spans="1:7">
      <c r="A10" s="1">
        <v>40239</v>
      </c>
      <c r="B10">
        <v>38.72</v>
      </c>
      <c r="C10">
        <v>41.25</v>
      </c>
      <c r="D10">
        <v>38.03</v>
      </c>
      <c r="E10">
        <v>41.01</v>
      </c>
      <c r="F10">
        <v>75664300</v>
      </c>
      <c r="G10">
        <v>40.69</v>
      </c>
    </row>
    <row r="11" spans="1:7">
      <c r="A11" s="1">
        <v>40211</v>
      </c>
      <c r="B11">
        <v>37.86</v>
      </c>
      <c r="C11">
        <v>39.869999999999997</v>
      </c>
      <c r="D11">
        <v>37.049999999999997</v>
      </c>
      <c r="E11">
        <v>39.479999999999997</v>
      </c>
      <c r="F11">
        <v>85708200</v>
      </c>
      <c r="G11">
        <v>39.17</v>
      </c>
    </row>
    <row r="12" spans="1:7">
      <c r="A12" s="1">
        <v>40179</v>
      </c>
      <c r="B12">
        <v>41</v>
      </c>
      <c r="C12">
        <v>41.01</v>
      </c>
      <c r="D12">
        <v>37.58</v>
      </c>
      <c r="E12">
        <v>38.19</v>
      </c>
      <c r="F12">
        <v>88711200</v>
      </c>
      <c r="G12">
        <v>37.89</v>
      </c>
    </row>
    <row r="13" spans="1:7">
      <c r="A13" s="1">
        <v>40148</v>
      </c>
      <c r="B13">
        <v>42.19</v>
      </c>
      <c r="C13">
        <v>42.26</v>
      </c>
      <c r="D13">
        <v>40.14</v>
      </c>
      <c r="E13">
        <v>41.8</v>
      </c>
      <c r="F13">
        <v>61993700</v>
      </c>
      <c r="G13">
        <v>41.47</v>
      </c>
    </row>
    <row r="14" spans="1:7">
      <c r="A14" s="1">
        <v>40117</v>
      </c>
      <c r="B14">
        <v>42.62</v>
      </c>
      <c r="C14">
        <v>43.09</v>
      </c>
      <c r="D14">
        <v>40.32</v>
      </c>
      <c r="E14">
        <v>42.35</v>
      </c>
      <c r="F14">
        <v>67479700</v>
      </c>
      <c r="G14">
        <v>41.64</v>
      </c>
    </row>
    <row r="15" spans="1:7">
      <c r="A15" s="1">
        <v>40086</v>
      </c>
      <c r="B15">
        <v>41.04</v>
      </c>
      <c r="C15">
        <v>43.91</v>
      </c>
      <c r="D15">
        <v>41.01</v>
      </c>
      <c r="E15">
        <v>42.46</v>
      </c>
      <c r="F15">
        <v>59196000</v>
      </c>
      <c r="G15">
        <v>41.75</v>
      </c>
    </row>
    <row r="16" spans="1:7">
      <c r="A16" s="1">
        <v>40058</v>
      </c>
      <c r="B16">
        <v>38.57</v>
      </c>
      <c r="C16">
        <v>43.32</v>
      </c>
      <c r="D16">
        <v>38.17</v>
      </c>
      <c r="E16">
        <v>40.76</v>
      </c>
      <c r="F16">
        <v>75485400</v>
      </c>
      <c r="G16">
        <v>40.08</v>
      </c>
    </row>
    <row r="17" spans="1:7">
      <c r="A17" s="1">
        <v>40025</v>
      </c>
      <c r="B17">
        <v>39.43</v>
      </c>
      <c r="C17">
        <v>40.200000000000003</v>
      </c>
      <c r="D17">
        <v>37.17</v>
      </c>
      <c r="E17">
        <v>38.020000000000003</v>
      </c>
      <c r="F17">
        <v>68865100</v>
      </c>
      <c r="G17">
        <v>37.380000000000003</v>
      </c>
    </row>
    <row r="18" spans="1:7">
      <c r="A18" s="1">
        <v>39994</v>
      </c>
      <c r="B18">
        <v>38.68</v>
      </c>
      <c r="C18">
        <v>40.24</v>
      </c>
      <c r="D18">
        <v>36.979999999999997</v>
      </c>
      <c r="E18">
        <v>39.01</v>
      </c>
      <c r="F18">
        <v>68962600</v>
      </c>
      <c r="G18">
        <v>38.36</v>
      </c>
    </row>
    <row r="19" spans="1:7">
      <c r="A19" s="1">
        <v>39966</v>
      </c>
      <c r="B19">
        <v>41.4</v>
      </c>
      <c r="C19">
        <v>41.95</v>
      </c>
      <c r="D19">
        <v>36.159999999999997</v>
      </c>
      <c r="E19">
        <v>38.5</v>
      </c>
      <c r="F19">
        <v>98483800</v>
      </c>
      <c r="G19">
        <v>37.86</v>
      </c>
    </row>
    <row r="20" spans="1:7">
      <c r="A20" s="1">
        <v>39933</v>
      </c>
      <c r="B20">
        <v>43.22</v>
      </c>
      <c r="C20">
        <v>44.27</v>
      </c>
      <c r="D20">
        <v>41.14</v>
      </c>
      <c r="E20">
        <v>41.2</v>
      </c>
      <c r="F20">
        <v>59673900</v>
      </c>
      <c r="G20">
        <v>39.99</v>
      </c>
    </row>
    <row r="21" spans="1:7">
      <c r="A21" s="1">
        <v>39903</v>
      </c>
      <c r="B21">
        <v>42.72</v>
      </c>
      <c r="C21">
        <v>43.41</v>
      </c>
      <c r="D21">
        <v>40.76</v>
      </c>
      <c r="E21">
        <v>43.29</v>
      </c>
      <c r="F21">
        <v>63865700</v>
      </c>
      <c r="G21">
        <v>42.01</v>
      </c>
    </row>
    <row r="22" spans="1:7">
      <c r="A22" s="1">
        <v>39872</v>
      </c>
      <c r="B22">
        <v>43.07</v>
      </c>
      <c r="C22">
        <v>44.23</v>
      </c>
      <c r="D22">
        <v>41.72</v>
      </c>
      <c r="E22">
        <v>42.77</v>
      </c>
      <c r="F22">
        <v>54968200</v>
      </c>
      <c r="G22">
        <v>41.51</v>
      </c>
    </row>
    <row r="23" spans="1:7">
      <c r="A23" s="1">
        <v>39844</v>
      </c>
      <c r="B23">
        <v>44.47</v>
      </c>
      <c r="C23">
        <v>44.64</v>
      </c>
      <c r="D23">
        <v>42.59</v>
      </c>
      <c r="E23">
        <v>43.21</v>
      </c>
      <c r="F23">
        <v>51893200</v>
      </c>
      <c r="G23">
        <v>41.94</v>
      </c>
    </row>
    <row r="24" spans="1:7">
      <c r="A24" s="1">
        <v>39814</v>
      </c>
      <c r="B24">
        <v>44.91</v>
      </c>
      <c r="C24">
        <v>45.33</v>
      </c>
      <c r="D24">
        <v>43.71</v>
      </c>
      <c r="E24">
        <v>44.22</v>
      </c>
      <c r="F24">
        <v>53415500</v>
      </c>
      <c r="G24">
        <v>42.92</v>
      </c>
    </row>
    <row r="25" spans="1:7">
      <c r="A25" s="1">
        <v>39784</v>
      </c>
      <c r="B25">
        <v>42.05</v>
      </c>
      <c r="C25">
        <v>44.42</v>
      </c>
      <c r="D25">
        <v>41.77</v>
      </c>
      <c r="E25">
        <v>44.35</v>
      </c>
      <c r="F25">
        <v>50702200</v>
      </c>
      <c r="G25">
        <v>43.04</v>
      </c>
    </row>
    <row r="26" spans="1:7">
      <c r="A26" s="1">
        <v>39752</v>
      </c>
      <c r="B26">
        <v>41.54</v>
      </c>
      <c r="C26">
        <v>42.26</v>
      </c>
      <c r="D26">
        <v>39.92</v>
      </c>
      <c r="E26">
        <v>41.79</v>
      </c>
      <c r="F26">
        <v>56157700</v>
      </c>
      <c r="G26">
        <v>40.299999999999997</v>
      </c>
    </row>
    <row r="27" spans="1:7">
      <c r="A27" s="1">
        <v>39721</v>
      </c>
      <c r="B27">
        <v>41.69</v>
      </c>
      <c r="C27">
        <v>42.36</v>
      </c>
      <c r="D27">
        <v>40.82</v>
      </c>
      <c r="E27">
        <v>41.15</v>
      </c>
      <c r="F27">
        <v>47678300</v>
      </c>
      <c r="G27">
        <v>39.68</v>
      </c>
    </row>
    <row r="28" spans="1:7">
      <c r="A28" s="1">
        <v>39694</v>
      </c>
      <c r="B28">
        <v>39.299999999999997</v>
      </c>
      <c r="C28">
        <v>42.84</v>
      </c>
      <c r="D28">
        <v>38.68</v>
      </c>
      <c r="E28">
        <v>41.33</v>
      </c>
      <c r="F28">
        <v>50704800</v>
      </c>
      <c r="G28">
        <v>39.86</v>
      </c>
    </row>
    <row r="29" spans="1:7">
      <c r="A29" s="1">
        <v>39660</v>
      </c>
      <c r="B29">
        <v>39.54</v>
      </c>
      <c r="C29">
        <v>40.840000000000003</v>
      </c>
      <c r="D29">
        <v>38.44</v>
      </c>
      <c r="E29">
        <v>39.28</v>
      </c>
      <c r="F29">
        <v>38295800</v>
      </c>
      <c r="G29">
        <v>37.880000000000003</v>
      </c>
    </row>
    <row r="30" spans="1:7">
      <c r="A30" s="1">
        <v>39630</v>
      </c>
      <c r="B30">
        <v>39.06</v>
      </c>
      <c r="C30">
        <v>39.92</v>
      </c>
      <c r="D30">
        <v>37.15</v>
      </c>
      <c r="E30">
        <v>39.119999999999997</v>
      </c>
      <c r="F30">
        <v>45702300</v>
      </c>
      <c r="G30">
        <v>37.729999999999997</v>
      </c>
    </row>
    <row r="31" spans="1:7">
      <c r="A31" s="1">
        <v>39599</v>
      </c>
      <c r="B31">
        <v>36.93</v>
      </c>
      <c r="C31">
        <v>39.950000000000003</v>
      </c>
      <c r="D31">
        <v>36.57</v>
      </c>
      <c r="E31">
        <v>39.130000000000003</v>
      </c>
      <c r="F31">
        <v>54148600</v>
      </c>
      <c r="G31">
        <v>37.74</v>
      </c>
    </row>
    <row r="32" spans="1:7">
      <c r="A32" s="1">
        <v>39568</v>
      </c>
      <c r="B32">
        <v>42.25</v>
      </c>
      <c r="C32">
        <v>42.88</v>
      </c>
      <c r="D32">
        <v>36.69</v>
      </c>
      <c r="E32">
        <v>37.700000000000003</v>
      </c>
      <c r="F32">
        <v>64246100</v>
      </c>
      <c r="G32">
        <v>35.93</v>
      </c>
    </row>
    <row r="33" spans="1:7">
      <c r="A33" s="1">
        <v>39539</v>
      </c>
      <c r="B33">
        <v>42.9</v>
      </c>
      <c r="C33">
        <v>43.85</v>
      </c>
      <c r="D33">
        <v>41.07</v>
      </c>
      <c r="E33">
        <v>42.22</v>
      </c>
      <c r="F33">
        <v>53433500</v>
      </c>
      <c r="G33">
        <v>40.229999999999997</v>
      </c>
    </row>
    <row r="34" spans="1:7">
      <c r="A34" s="1">
        <v>39507</v>
      </c>
      <c r="B34">
        <v>44.48</v>
      </c>
      <c r="C34">
        <v>44.87</v>
      </c>
      <c r="D34">
        <v>41.91</v>
      </c>
      <c r="E34">
        <v>42.95</v>
      </c>
      <c r="F34">
        <v>51477200</v>
      </c>
      <c r="G34">
        <v>40.93</v>
      </c>
    </row>
    <row r="35" spans="1:7">
      <c r="A35" s="1">
        <v>39478</v>
      </c>
      <c r="B35">
        <v>42.75</v>
      </c>
      <c r="C35">
        <v>44.91</v>
      </c>
      <c r="D35">
        <v>42.67</v>
      </c>
      <c r="E35">
        <v>44.33</v>
      </c>
      <c r="F35">
        <v>55362100</v>
      </c>
      <c r="G35">
        <v>42.24</v>
      </c>
    </row>
    <row r="36" spans="1:7">
      <c r="A36" s="1">
        <v>39449</v>
      </c>
      <c r="B36">
        <v>38.979999999999997</v>
      </c>
      <c r="C36">
        <v>42.76</v>
      </c>
      <c r="D36">
        <v>38.200000000000003</v>
      </c>
      <c r="E36">
        <v>42.11</v>
      </c>
      <c r="F36">
        <v>60074900</v>
      </c>
      <c r="G36">
        <v>40.130000000000003</v>
      </c>
    </row>
    <row r="37" spans="1:7">
      <c r="A37" s="1">
        <v>39416</v>
      </c>
      <c r="B37">
        <v>40.03</v>
      </c>
      <c r="C37">
        <v>40.590000000000003</v>
      </c>
      <c r="D37">
        <v>36.479999999999997</v>
      </c>
      <c r="E37">
        <v>37.94</v>
      </c>
      <c r="F37">
        <v>56303300</v>
      </c>
      <c r="G37">
        <v>36.15</v>
      </c>
    </row>
    <row r="38" spans="1:7">
      <c r="A38" s="1">
        <v>39386</v>
      </c>
      <c r="B38">
        <v>39.29</v>
      </c>
      <c r="C38">
        <v>42.08</v>
      </c>
      <c r="D38">
        <v>36.1</v>
      </c>
      <c r="E38">
        <v>40.01</v>
      </c>
      <c r="F38">
        <v>67599200</v>
      </c>
      <c r="G38">
        <v>37.770000000000003</v>
      </c>
    </row>
    <row r="39" spans="1:7">
      <c r="A39" s="1">
        <v>39357</v>
      </c>
      <c r="B39">
        <v>35.07</v>
      </c>
      <c r="C39">
        <v>43.22</v>
      </c>
      <c r="D39">
        <v>33.42</v>
      </c>
      <c r="E39">
        <v>40.81</v>
      </c>
      <c r="F39">
        <v>87060400</v>
      </c>
      <c r="G39">
        <v>38.520000000000003</v>
      </c>
    </row>
    <row r="40" spans="1:7">
      <c r="A40" s="1">
        <v>39325</v>
      </c>
      <c r="B40">
        <v>42.87</v>
      </c>
      <c r="C40">
        <v>43.27</v>
      </c>
      <c r="D40">
        <v>34.71</v>
      </c>
      <c r="E40">
        <v>35.1</v>
      </c>
      <c r="F40">
        <v>84911000</v>
      </c>
      <c r="G40">
        <v>33.130000000000003</v>
      </c>
    </row>
    <row r="41" spans="1:7">
      <c r="A41" s="1">
        <v>39294</v>
      </c>
      <c r="B41">
        <v>47.67</v>
      </c>
      <c r="C41">
        <v>47.69</v>
      </c>
      <c r="D41">
        <v>38.71</v>
      </c>
      <c r="E41">
        <v>42.75</v>
      </c>
      <c r="F41">
        <v>89999300</v>
      </c>
      <c r="G41">
        <v>40.35</v>
      </c>
    </row>
    <row r="42" spans="1:7">
      <c r="A42" s="1">
        <v>39263</v>
      </c>
      <c r="B42">
        <v>47.58</v>
      </c>
      <c r="C42">
        <v>48.63</v>
      </c>
      <c r="D42">
        <v>45.8</v>
      </c>
      <c r="E42">
        <v>47.11</v>
      </c>
      <c r="F42">
        <v>47692300</v>
      </c>
      <c r="G42">
        <v>44.47</v>
      </c>
    </row>
    <row r="43" spans="1:7">
      <c r="A43" s="1">
        <v>39233</v>
      </c>
      <c r="B43">
        <v>48.43</v>
      </c>
      <c r="C43">
        <v>48.56</v>
      </c>
      <c r="D43">
        <v>44.77</v>
      </c>
      <c r="E43">
        <v>47.6</v>
      </c>
      <c r="F43">
        <v>53427100</v>
      </c>
      <c r="G43">
        <v>44.93</v>
      </c>
    </row>
    <row r="44" spans="1:7">
      <c r="A44" s="1">
        <v>39203</v>
      </c>
      <c r="B44">
        <v>50.24</v>
      </c>
      <c r="C44">
        <v>50.43</v>
      </c>
      <c r="D44">
        <v>45.77</v>
      </c>
      <c r="E44">
        <v>48.53</v>
      </c>
      <c r="F44">
        <v>64941000</v>
      </c>
      <c r="G44">
        <v>45.35</v>
      </c>
    </row>
    <row r="45" spans="1:7">
      <c r="A45" s="1">
        <v>39172</v>
      </c>
      <c r="B45">
        <v>49.24</v>
      </c>
      <c r="C45">
        <v>50.3</v>
      </c>
      <c r="D45">
        <v>47.56</v>
      </c>
      <c r="E45">
        <v>50</v>
      </c>
      <c r="F45">
        <v>57109200</v>
      </c>
      <c r="G45">
        <v>46.73</v>
      </c>
    </row>
    <row r="46" spans="1:7">
      <c r="A46" s="1">
        <v>39141</v>
      </c>
      <c r="B46">
        <v>46.09</v>
      </c>
      <c r="C46">
        <v>48.75</v>
      </c>
      <c r="D46">
        <v>44.25</v>
      </c>
      <c r="E46">
        <v>48.67</v>
      </c>
      <c r="F46">
        <v>67481900</v>
      </c>
      <c r="G46">
        <v>45.48</v>
      </c>
    </row>
    <row r="47" spans="1:7">
      <c r="A47" s="1">
        <v>39113</v>
      </c>
      <c r="B47">
        <v>46.21</v>
      </c>
      <c r="C47">
        <v>47.14</v>
      </c>
      <c r="D47">
        <v>44.36</v>
      </c>
      <c r="E47">
        <v>45.79</v>
      </c>
      <c r="F47">
        <v>80907700</v>
      </c>
      <c r="G47">
        <v>42.79</v>
      </c>
    </row>
    <row r="48" spans="1:7">
      <c r="A48" s="1">
        <v>39084</v>
      </c>
      <c r="B48">
        <v>48.03</v>
      </c>
      <c r="C48">
        <v>48.32</v>
      </c>
      <c r="D48">
        <v>45.25</v>
      </c>
      <c r="E48">
        <v>45.81</v>
      </c>
      <c r="F48">
        <v>71033700</v>
      </c>
      <c r="G48">
        <v>42.81</v>
      </c>
    </row>
    <row r="49" spans="1:7">
      <c r="A49" s="1">
        <v>39051</v>
      </c>
      <c r="B49">
        <v>45.9</v>
      </c>
      <c r="C49">
        <v>47.68</v>
      </c>
      <c r="D49">
        <v>45.75</v>
      </c>
      <c r="E49">
        <v>47.64</v>
      </c>
      <c r="F49">
        <v>49315100</v>
      </c>
      <c r="G49">
        <v>44.52</v>
      </c>
    </row>
    <row r="50" spans="1:7">
      <c r="A50" s="1">
        <v>39021</v>
      </c>
      <c r="B50">
        <v>46.59</v>
      </c>
      <c r="C50">
        <v>48.62</v>
      </c>
      <c r="D50">
        <v>44.51</v>
      </c>
      <c r="E50">
        <v>44.78</v>
      </c>
      <c r="F50">
        <v>71902900</v>
      </c>
      <c r="G50">
        <v>41.5</v>
      </c>
    </row>
    <row r="51" spans="1:7">
      <c r="A51" s="1">
        <v>38990</v>
      </c>
      <c r="B51">
        <v>45.25</v>
      </c>
      <c r="C51">
        <v>47.03</v>
      </c>
      <c r="D51">
        <v>45.08</v>
      </c>
      <c r="E51">
        <v>46.12</v>
      </c>
      <c r="F51">
        <v>60256000</v>
      </c>
      <c r="G51">
        <v>42.74</v>
      </c>
    </row>
    <row r="52" spans="1:7">
      <c r="A52" s="1">
        <v>38960</v>
      </c>
      <c r="B52">
        <v>40.79</v>
      </c>
      <c r="C52">
        <v>44.99</v>
      </c>
      <c r="D52">
        <v>40.76</v>
      </c>
      <c r="E52">
        <v>44.77</v>
      </c>
      <c r="F52">
        <v>53456600</v>
      </c>
      <c r="G52">
        <v>41.49</v>
      </c>
    </row>
    <row r="53" spans="1:7">
      <c r="A53" s="1">
        <v>38930</v>
      </c>
      <c r="B53">
        <v>42.18</v>
      </c>
      <c r="C53">
        <v>42.59</v>
      </c>
      <c r="D53">
        <v>39.31</v>
      </c>
      <c r="E53">
        <v>40.06</v>
      </c>
      <c r="F53">
        <v>60198600</v>
      </c>
      <c r="G53">
        <v>37.130000000000003</v>
      </c>
    </row>
    <row r="54" spans="1:7">
      <c r="A54" s="1">
        <v>38898</v>
      </c>
      <c r="B54">
        <v>37.5</v>
      </c>
      <c r="C54">
        <v>41.71</v>
      </c>
      <c r="D54">
        <v>36.76</v>
      </c>
      <c r="E54">
        <v>41.4</v>
      </c>
      <c r="F54">
        <v>67588500</v>
      </c>
      <c r="G54">
        <v>38.369999999999997</v>
      </c>
    </row>
    <row r="55" spans="1:7">
      <c r="A55" s="1">
        <v>38868</v>
      </c>
      <c r="B55">
        <v>37.71</v>
      </c>
      <c r="C55">
        <v>41.13</v>
      </c>
      <c r="D55">
        <v>36.58</v>
      </c>
      <c r="E55">
        <v>37.32</v>
      </c>
      <c r="F55">
        <v>88594800</v>
      </c>
      <c r="G55">
        <v>34.590000000000003</v>
      </c>
    </row>
    <row r="56" spans="1:7">
      <c r="A56" s="1">
        <v>38839</v>
      </c>
      <c r="B56">
        <v>42.19</v>
      </c>
      <c r="C56">
        <v>42.42</v>
      </c>
      <c r="D56">
        <v>35.21</v>
      </c>
      <c r="E56">
        <v>38.1</v>
      </c>
      <c r="F56">
        <v>137410600</v>
      </c>
      <c r="G56">
        <v>35.08</v>
      </c>
    </row>
    <row r="57" spans="1:7">
      <c r="A57" s="1">
        <v>38807</v>
      </c>
      <c r="B57">
        <v>42.74</v>
      </c>
      <c r="C57">
        <v>46.66</v>
      </c>
      <c r="D57">
        <v>41.29</v>
      </c>
      <c r="E57">
        <v>42.05</v>
      </c>
      <c r="F57">
        <v>71661100</v>
      </c>
      <c r="G57">
        <v>38.72</v>
      </c>
    </row>
    <row r="58" spans="1:7">
      <c r="A58" s="1">
        <v>38776</v>
      </c>
      <c r="B58">
        <v>39.43</v>
      </c>
      <c r="C58">
        <v>42.25</v>
      </c>
      <c r="D58">
        <v>39.33</v>
      </c>
      <c r="E58">
        <v>42.12</v>
      </c>
      <c r="F58">
        <v>64331100</v>
      </c>
      <c r="G58">
        <v>38.78</v>
      </c>
    </row>
    <row r="59" spans="1:7">
      <c r="A59" s="1">
        <v>38748</v>
      </c>
      <c r="B59">
        <v>38.64</v>
      </c>
      <c r="C59">
        <v>39.86</v>
      </c>
      <c r="D59">
        <v>36.18</v>
      </c>
      <c r="E59">
        <v>38.96</v>
      </c>
      <c r="F59">
        <v>89170100</v>
      </c>
      <c r="G59">
        <v>35.869999999999997</v>
      </c>
    </row>
    <row r="60" spans="1:7">
      <c r="A60" s="1">
        <v>38720</v>
      </c>
      <c r="B60">
        <v>42.18</v>
      </c>
      <c r="C60">
        <v>43.47</v>
      </c>
      <c r="D60">
        <v>35.81</v>
      </c>
      <c r="E60">
        <v>38.28</v>
      </c>
      <c r="F60">
        <v>82659300</v>
      </c>
      <c r="G60">
        <v>35.24</v>
      </c>
    </row>
    <row r="61" spans="1:7">
      <c r="A61" s="1">
        <v>38686</v>
      </c>
      <c r="B61">
        <v>41.34</v>
      </c>
      <c r="C61">
        <v>42.52</v>
      </c>
      <c r="D61">
        <v>40</v>
      </c>
      <c r="E61">
        <v>41.5</v>
      </c>
      <c r="F61">
        <v>57402000</v>
      </c>
      <c r="G61">
        <v>38.21</v>
      </c>
    </row>
    <row r="62" spans="1:7">
      <c r="A62" s="1">
        <v>38657</v>
      </c>
      <c r="B62">
        <v>38.130000000000003</v>
      </c>
      <c r="C62">
        <v>42.24</v>
      </c>
      <c r="D62">
        <v>37.4</v>
      </c>
      <c r="E62">
        <v>40.520000000000003</v>
      </c>
      <c r="F62">
        <v>85385200</v>
      </c>
      <c r="G62">
        <v>37</v>
      </c>
    </row>
    <row r="63" spans="1:7">
      <c r="A63" s="1">
        <v>38625</v>
      </c>
      <c r="B63">
        <v>38.81</v>
      </c>
      <c r="C63">
        <v>41.6</v>
      </c>
      <c r="D63">
        <v>37.299999999999997</v>
      </c>
      <c r="E63">
        <v>37.57</v>
      </c>
      <c r="F63">
        <v>95173400</v>
      </c>
      <c r="G63">
        <v>34.299999999999997</v>
      </c>
    </row>
    <row r="64" spans="1:7">
      <c r="A64" s="1">
        <v>38595</v>
      </c>
      <c r="B64">
        <v>35.4</v>
      </c>
      <c r="C64">
        <v>42</v>
      </c>
      <c r="D64">
        <v>34.61</v>
      </c>
      <c r="E64">
        <v>38.909999999999997</v>
      </c>
      <c r="F64">
        <v>74763000</v>
      </c>
      <c r="G64">
        <v>35.53</v>
      </c>
    </row>
    <row r="65" spans="1:7">
      <c r="A65" s="1">
        <v>38566</v>
      </c>
      <c r="B65">
        <v>36.74</v>
      </c>
      <c r="C65">
        <v>37.19</v>
      </c>
      <c r="D65">
        <v>34.130000000000003</v>
      </c>
      <c r="E65">
        <v>35.31</v>
      </c>
      <c r="F65">
        <v>68221700</v>
      </c>
      <c r="G65">
        <v>32.24</v>
      </c>
    </row>
    <row r="66" spans="1:7">
      <c r="A66" s="1">
        <v>38533</v>
      </c>
      <c r="B66">
        <v>32.92</v>
      </c>
      <c r="C66">
        <v>36.049999999999997</v>
      </c>
      <c r="D66">
        <v>30.25</v>
      </c>
      <c r="E66">
        <v>35.78</v>
      </c>
      <c r="F66">
        <v>74307900</v>
      </c>
      <c r="G66">
        <v>32.67</v>
      </c>
    </row>
    <row r="67" spans="1:7">
      <c r="A67" s="1">
        <v>38503</v>
      </c>
      <c r="B67">
        <v>34.26</v>
      </c>
      <c r="C67">
        <v>34.89</v>
      </c>
      <c r="D67">
        <v>30.12</v>
      </c>
      <c r="E67">
        <v>32.229999999999997</v>
      </c>
      <c r="F67">
        <v>78980400</v>
      </c>
      <c r="G67">
        <v>29.43</v>
      </c>
    </row>
    <row r="68" spans="1:7">
      <c r="A68" s="1">
        <v>38472</v>
      </c>
      <c r="B68">
        <v>28.71</v>
      </c>
      <c r="C68">
        <v>33.409999999999997</v>
      </c>
      <c r="D68">
        <v>28.58</v>
      </c>
      <c r="E68">
        <v>33.24</v>
      </c>
      <c r="F68">
        <v>71581400</v>
      </c>
      <c r="G68">
        <v>30.11</v>
      </c>
    </row>
    <row r="69" spans="1:7">
      <c r="A69" s="1">
        <v>38442</v>
      </c>
      <c r="B69">
        <v>24.8</v>
      </c>
      <c r="C69">
        <v>29.03</v>
      </c>
      <c r="D69">
        <v>24.72</v>
      </c>
      <c r="E69">
        <v>28.67</v>
      </c>
      <c r="F69">
        <v>71916100</v>
      </c>
      <c r="G69">
        <v>25.97</v>
      </c>
    </row>
    <row r="70" spans="1:7">
      <c r="A70" s="1">
        <v>38412</v>
      </c>
      <c r="B70">
        <v>20.62</v>
      </c>
      <c r="C70">
        <v>26.48</v>
      </c>
      <c r="D70">
        <v>19.86</v>
      </c>
      <c r="E70">
        <v>24.81</v>
      </c>
      <c r="F70">
        <v>89908800</v>
      </c>
      <c r="G70">
        <v>22.47</v>
      </c>
    </row>
    <row r="71" spans="1:7">
      <c r="A71" s="1">
        <v>38384</v>
      </c>
      <c r="B71">
        <v>22.2</v>
      </c>
      <c r="C71">
        <v>25.11</v>
      </c>
      <c r="D71">
        <v>20.95</v>
      </c>
      <c r="E71">
        <v>21.23</v>
      </c>
      <c r="F71">
        <v>80816300</v>
      </c>
      <c r="G71">
        <v>19.23</v>
      </c>
    </row>
    <row r="72" spans="1:7">
      <c r="A72" s="1">
        <v>38353</v>
      </c>
      <c r="B72">
        <v>25.2</v>
      </c>
      <c r="C72">
        <v>27.28</v>
      </c>
      <c r="D72">
        <v>21.09</v>
      </c>
      <c r="E72">
        <v>22.65</v>
      </c>
      <c r="F72">
        <v>87055500</v>
      </c>
      <c r="G72">
        <v>20.51</v>
      </c>
    </row>
    <row r="73" spans="1:7">
      <c r="A73" s="1">
        <v>38321</v>
      </c>
      <c r="B73">
        <v>22.15</v>
      </c>
      <c r="C73">
        <v>26.46</v>
      </c>
      <c r="D73">
        <v>20.69</v>
      </c>
      <c r="E73">
        <v>24.97</v>
      </c>
      <c r="F73">
        <v>87774800</v>
      </c>
      <c r="G73">
        <v>22.61</v>
      </c>
    </row>
    <row r="74" spans="1:7">
      <c r="A74" s="1">
        <v>38293</v>
      </c>
      <c r="B74">
        <v>25.64</v>
      </c>
      <c r="C74">
        <v>27.63</v>
      </c>
      <c r="D74">
        <v>18.22</v>
      </c>
      <c r="E74">
        <v>22.95</v>
      </c>
      <c r="F74">
        <v>153455300</v>
      </c>
      <c r="G74">
        <v>20.5</v>
      </c>
    </row>
    <row r="75" spans="1:7">
      <c r="A75" s="1">
        <v>38260</v>
      </c>
      <c r="B75">
        <v>33.81</v>
      </c>
      <c r="C75">
        <v>34.58</v>
      </c>
      <c r="D75">
        <v>19.16</v>
      </c>
      <c r="E75">
        <v>25.43</v>
      </c>
      <c r="F75">
        <v>148839700</v>
      </c>
      <c r="G75">
        <v>22.71</v>
      </c>
    </row>
    <row r="76" spans="1:7">
      <c r="A76" s="1">
        <v>38231</v>
      </c>
      <c r="B76">
        <v>39.369999999999997</v>
      </c>
      <c r="C76">
        <v>39.75</v>
      </c>
      <c r="D76">
        <v>30.88</v>
      </c>
      <c r="E76">
        <v>34.17</v>
      </c>
      <c r="F76">
        <v>95673500</v>
      </c>
      <c r="G76">
        <v>30.52</v>
      </c>
    </row>
    <row r="77" spans="1:7">
      <c r="A77" s="1">
        <v>38199</v>
      </c>
      <c r="B77">
        <v>43.2</v>
      </c>
      <c r="C77">
        <v>43.2</v>
      </c>
      <c r="D77">
        <v>38.729999999999997</v>
      </c>
      <c r="E77">
        <v>40.049999999999997</v>
      </c>
      <c r="F77">
        <v>38763900</v>
      </c>
      <c r="G77">
        <v>35.770000000000003</v>
      </c>
    </row>
    <row r="78" spans="1:7">
      <c r="A78" s="1">
        <v>38168</v>
      </c>
      <c r="B78">
        <v>132.65</v>
      </c>
      <c r="C78">
        <v>134.32</v>
      </c>
      <c r="D78">
        <v>41.58</v>
      </c>
      <c r="E78">
        <v>42.75</v>
      </c>
      <c r="F78">
        <v>69308800</v>
      </c>
      <c r="G78">
        <v>38.18</v>
      </c>
    </row>
    <row r="79" spans="1:7">
      <c r="A79" s="1">
        <v>38139</v>
      </c>
      <c r="B79">
        <v>151.18</v>
      </c>
      <c r="C79">
        <v>151.18</v>
      </c>
      <c r="D79">
        <v>133.30000000000001</v>
      </c>
      <c r="E79">
        <v>135.72</v>
      </c>
      <c r="F79">
        <v>55989000</v>
      </c>
      <c r="G79">
        <v>40.4</v>
      </c>
    </row>
    <row r="80" spans="1:7">
      <c r="A80" s="1">
        <v>38107</v>
      </c>
      <c r="B80">
        <v>146.6</v>
      </c>
      <c r="C80">
        <v>157.46</v>
      </c>
      <c r="D80">
        <v>145.74</v>
      </c>
      <c r="E80">
        <v>151.30000000000001</v>
      </c>
      <c r="F80">
        <v>36486000</v>
      </c>
      <c r="G80">
        <v>44.53</v>
      </c>
    </row>
    <row r="81" spans="1:7">
      <c r="A81" s="1">
        <v>38077</v>
      </c>
      <c r="B81">
        <v>135.88999999999999</v>
      </c>
      <c r="C81">
        <v>147.47999999999999</v>
      </c>
      <c r="D81">
        <v>135.58000000000001</v>
      </c>
      <c r="E81">
        <v>146.66</v>
      </c>
      <c r="F81">
        <v>45787100</v>
      </c>
      <c r="G81">
        <v>43.17</v>
      </c>
    </row>
    <row r="82" spans="1:7">
      <c r="A82" s="1">
        <v>38048</v>
      </c>
      <c r="B82">
        <v>139.63</v>
      </c>
      <c r="C82">
        <v>141.34</v>
      </c>
      <c r="D82">
        <v>124.78</v>
      </c>
      <c r="E82">
        <v>134.38</v>
      </c>
      <c r="F82">
        <v>75065100</v>
      </c>
      <c r="G82">
        <v>39.549999999999997</v>
      </c>
    </row>
    <row r="83" spans="1:7">
      <c r="A83" s="1">
        <v>38017</v>
      </c>
      <c r="B83">
        <v>137.6</v>
      </c>
      <c r="C83">
        <v>147.85</v>
      </c>
      <c r="D83">
        <v>128.61000000000001</v>
      </c>
      <c r="E83">
        <v>139.62</v>
      </c>
      <c r="F83">
        <v>70132800</v>
      </c>
      <c r="G83">
        <v>41.09</v>
      </c>
    </row>
    <row r="84" spans="1:7">
      <c r="A84" s="1">
        <v>37987</v>
      </c>
      <c r="B84">
        <v>151.32</v>
      </c>
      <c r="C84">
        <v>152.26</v>
      </c>
      <c r="D84">
        <v>122.03</v>
      </c>
      <c r="E84">
        <v>136.88999999999999</v>
      </c>
      <c r="F84">
        <v>95707600</v>
      </c>
      <c r="G84">
        <v>40.29</v>
      </c>
    </row>
    <row r="85" spans="1:7">
      <c r="A85" s="1">
        <v>37957</v>
      </c>
      <c r="B85">
        <v>154.11000000000001</v>
      </c>
      <c r="C85">
        <v>162.15</v>
      </c>
      <c r="D85">
        <v>143.44</v>
      </c>
      <c r="E85">
        <v>150.30000000000001</v>
      </c>
      <c r="F85">
        <v>48498500</v>
      </c>
      <c r="G85">
        <v>44.24</v>
      </c>
    </row>
    <row r="86" spans="1:7">
      <c r="A86" s="1">
        <v>37925</v>
      </c>
      <c r="B86">
        <v>162.56</v>
      </c>
      <c r="C86">
        <v>163.66999999999999</v>
      </c>
      <c r="D86">
        <v>141.53</v>
      </c>
      <c r="E86">
        <v>154.4</v>
      </c>
      <c r="F86">
        <v>65118600</v>
      </c>
      <c r="G86">
        <v>44.87</v>
      </c>
    </row>
    <row r="87" spans="1:7">
      <c r="A87" s="1">
        <v>37894</v>
      </c>
      <c r="B87">
        <v>150.87</v>
      </c>
      <c r="C87">
        <v>167.48</v>
      </c>
      <c r="D87">
        <v>148.99</v>
      </c>
      <c r="E87">
        <v>167.19</v>
      </c>
      <c r="F87">
        <v>51095600</v>
      </c>
      <c r="G87">
        <v>48.59</v>
      </c>
    </row>
    <row r="88" spans="1:7">
      <c r="A88" s="1">
        <v>37867</v>
      </c>
      <c r="B88">
        <v>132.65</v>
      </c>
      <c r="C88">
        <v>152</v>
      </c>
      <c r="D88">
        <v>130.26</v>
      </c>
      <c r="E88">
        <v>149.44999999999999</v>
      </c>
      <c r="F88">
        <v>36691100</v>
      </c>
      <c r="G88">
        <v>43.43</v>
      </c>
    </row>
    <row r="89" spans="1:7">
      <c r="A89" s="1">
        <v>37833</v>
      </c>
      <c r="B89">
        <v>130.91999999999999</v>
      </c>
      <c r="C89">
        <v>136.47</v>
      </c>
      <c r="D89">
        <v>111.41</v>
      </c>
      <c r="E89">
        <v>133.94999999999999</v>
      </c>
      <c r="F89">
        <v>64978500</v>
      </c>
      <c r="G89">
        <v>38.93</v>
      </c>
    </row>
    <row r="90" spans="1:7">
      <c r="A90" s="1">
        <v>37803</v>
      </c>
      <c r="B90">
        <v>132</v>
      </c>
      <c r="C90">
        <v>144.1</v>
      </c>
      <c r="D90">
        <v>129.77000000000001</v>
      </c>
      <c r="E90">
        <v>132.57</v>
      </c>
      <c r="F90">
        <v>41809200</v>
      </c>
      <c r="G90">
        <v>38.53</v>
      </c>
    </row>
    <row r="91" spans="1:7">
      <c r="A91" s="1">
        <v>37772</v>
      </c>
      <c r="B91">
        <v>127.75</v>
      </c>
      <c r="C91">
        <v>133.93</v>
      </c>
      <c r="D91">
        <v>123.24</v>
      </c>
      <c r="E91">
        <v>131.63</v>
      </c>
      <c r="F91">
        <v>32667700</v>
      </c>
      <c r="G91">
        <v>38.25</v>
      </c>
    </row>
    <row r="92" spans="1:7">
      <c r="A92" s="1">
        <v>37741</v>
      </c>
      <c r="B92">
        <v>121.24</v>
      </c>
      <c r="C92">
        <v>128.4</v>
      </c>
      <c r="D92">
        <v>120.3</v>
      </c>
      <c r="E92">
        <v>126.96</v>
      </c>
      <c r="F92">
        <v>26698100</v>
      </c>
      <c r="G92">
        <v>36.9</v>
      </c>
    </row>
    <row r="93" spans="1:7">
      <c r="A93" s="1">
        <v>37712</v>
      </c>
      <c r="B93">
        <v>116.85</v>
      </c>
      <c r="C93">
        <v>124.39</v>
      </c>
      <c r="D93">
        <v>116.22</v>
      </c>
      <c r="E93">
        <v>120.84</v>
      </c>
      <c r="F93">
        <v>22246000</v>
      </c>
      <c r="G93">
        <v>35.119999999999997</v>
      </c>
    </row>
    <row r="94" spans="1:7">
      <c r="A94" s="1">
        <v>37680</v>
      </c>
      <c r="B94">
        <v>107.07</v>
      </c>
      <c r="C94">
        <v>117.63</v>
      </c>
      <c r="D94">
        <v>103.56</v>
      </c>
      <c r="E94">
        <v>116.5</v>
      </c>
      <c r="F94">
        <v>34224300</v>
      </c>
      <c r="G94">
        <v>33.86</v>
      </c>
    </row>
    <row r="95" spans="1:7">
      <c r="A95" s="1">
        <v>37652</v>
      </c>
      <c r="B95">
        <v>114.8</v>
      </c>
      <c r="C95">
        <v>119.58</v>
      </c>
      <c r="D95">
        <v>103.49</v>
      </c>
      <c r="E95">
        <v>110.6</v>
      </c>
      <c r="F95">
        <v>31268500</v>
      </c>
      <c r="G95">
        <v>32.14</v>
      </c>
    </row>
    <row r="96" spans="1:7">
      <c r="A96" s="1">
        <v>37623</v>
      </c>
      <c r="B96">
        <v>116</v>
      </c>
      <c r="C96">
        <v>116.5</v>
      </c>
      <c r="D96">
        <v>106.62</v>
      </c>
      <c r="E96">
        <v>114.3</v>
      </c>
      <c r="F96">
        <v>31669600</v>
      </c>
      <c r="G96">
        <v>33.22</v>
      </c>
    </row>
    <row r="97" spans="1:7">
      <c r="A97" s="1">
        <v>37590</v>
      </c>
      <c r="B97">
        <v>110.26</v>
      </c>
      <c r="C97">
        <v>114.8</v>
      </c>
      <c r="D97">
        <v>108.5</v>
      </c>
      <c r="E97">
        <v>114.17</v>
      </c>
      <c r="F97">
        <v>15127400</v>
      </c>
      <c r="G97">
        <v>33.18</v>
      </c>
    </row>
    <row r="98" spans="1:7">
      <c r="A98" s="1">
        <v>37560</v>
      </c>
      <c r="B98">
        <v>103.89</v>
      </c>
      <c r="C98">
        <v>110.57</v>
      </c>
      <c r="D98">
        <v>102.35</v>
      </c>
      <c r="E98">
        <v>109.8</v>
      </c>
      <c r="F98">
        <v>16770400</v>
      </c>
      <c r="G98">
        <v>31.46</v>
      </c>
    </row>
    <row r="99" spans="1:7">
      <c r="A99" s="1">
        <v>37530</v>
      </c>
      <c r="B99">
        <v>96.35</v>
      </c>
      <c r="C99">
        <v>105.8</v>
      </c>
      <c r="D99">
        <v>94.9</v>
      </c>
      <c r="E99">
        <v>103.6</v>
      </c>
      <c r="F99">
        <v>17971100</v>
      </c>
      <c r="G99">
        <v>29.68</v>
      </c>
    </row>
    <row r="100" spans="1:7">
      <c r="A100" s="1">
        <v>37499</v>
      </c>
      <c r="B100">
        <v>97.8</v>
      </c>
      <c r="C100">
        <v>99.6</v>
      </c>
      <c r="D100">
        <v>93.32</v>
      </c>
      <c r="E100">
        <v>96.77</v>
      </c>
      <c r="F100">
        <v>22597700</v>
      </c>
      <c r="G100">
        <v>27.73</v>
      </c>
    </row>
    <row r="101" spans="1:7">
      <c r="A101" s="1">
        <v>37468</v>
      </c>
      <c r="B101">
        <v>95.75</v>
      </c>
      <c r="C101">
        <v>100</v>
      </c>
      <c r="D101">
        <v>94.11</v>
      </c>
      <c r="E101">
        <v>97.62</v>
      </c>
      <c r="F101">
        <v>14356200</v>
      </c>
      <c r="G101">
        <v>27.97</v>
      </c>
    </row>
    <row r="102" spans="1:7">
      <c r="A102" s="1">
        <v>37439</v>
      </c>
      <c r="B102">
        <v>95.6</v>
      </c>
      <c r="C102">
        <v>97.27</v>
      </c>
      <c r="D102">
        <v>87.07</v>
      </c>
      <c r="E102">
        <v>96.1</v>
      </c>
      <c r="F102">
        <v>21658100</v>
      </c>
      <c r="G102">
        <v>27.54</v>
      </c>
    </row>
    <row r="103" spans="1:7">
      <c r="A103" s="1">
        <v>37407</v>
      </c>
      <c r="B103">
        <v>93.93</v>
      </c>
      <c r="C103">
        <v>97.57</v>
      </c>
      <c r="D103">
        <v>81.349999999999994</v>
      </c>
      <c r="E103">
        <v>93.9</v>
      </c>
      <c r="F103">
        <v>25473300</v>
      </c>
      <c r="G103">
        <v>26.9</v>
      </c>
    </row>
    <row r="104" spans="1:7">
      <c r="A104" s="1">
        <v>37376</v>
      </c>
      <c r="B104">
        <v>105.94</v>
      </c>
      <c r="C104">
        <v>111.25</v>
      </c>
      <c r="D104">
        <v>90.65</v>
      </c>
      <c r="E104">
        <v>93.7</v>
      </c>
      <c r="F104">
        <v>20454100</v>
      </c>
      <c r="G104">
        <v>26.85</v>
      </c>
    </row>
    <row r="105" spans="1:7">
      <c r="A105" s="1">
        <v>37348</v>
      </c>
      <c r="B105">
        <v>100.28</v>
      </c>
      <c r="C105">
        <v>107.98</v>
      </c>
      <c r="D105">
        <v>100</v>
      </c>
      <c r="E105">
        <v>105.45</v>
      </c>
      <c r="F105">
        <v>13157900</v>
      </c>
      <c r="G105">
        <v>30.21</v>
      </c>
    </row>
    <row r="106" spans="1:7">
      <c r="A106" s="1">
        <v>37315</v>
      </c>
      <c r="B106">
        <v>97.89</v>
      </c>
      <c r="C106">
        <v>100.82</v>
      </c>
      <c r="D106">
        <v>91.5</v>
      </c>
      <c r="E106">
        <v>99</v>
      </c>
      <c r="F106">
        <v>16225400</v>
      </c>
      <c r="G106">
        <v>28.37</v>
      </c>
    </row>
    <row r="107" spans="1:7">
      <c r="A107" s="1">
        <v>37287</v>
      </c>
      <c r="B107">
        <v>100.9</v>
      </c>
      <c r="C107">
        <v>101</v>
      </c>
      <c r="D107">
        <v>94.2</v>
      </c>
      <c r="E107">
        <v>96.9</v>
      </c>
      <c r="F107">
        <v>12363000</v>
      </c>
      <c r="G107">
        <v>27.76</v>
      </c>
    </row>
    <row r="108" spans="1:7">
      <c r="A108" s="1">
        <v>37258</v>
      </c>
      <c r="B108">
        <v>90.18</v>
      </c>
      <c r="C108">
        <v>101.39</v>
      </c>
      <c r="D108">
        <v>90</v>
      </c>
      <c r="E108">
        <v>100.78</v>
      </c>
      <c r="F108">
        <v>10999300</v>
      </c>
      <c r="G108">
        <v>28.88</v>
      </c>
    </row>
    <row r="109" spans="1:7">
      <c r="A109" s="1">
        <v>37225</v>
      </c>
      <c r="B109">
        <v>84.85</v>
      </c>
      <c r="C109">
        <v>90</v>
      </c>
      <c r="D109">
        <v>84.85</v>
      </c>
      <c r="E109">
        <v>88.25</v>
      </c>
      <c r="F109">
        <v>5921200</v>
      </c>
      <c r="G109">
        <v>25.29</v>
      </c>
    </row>
    <row r="110" spans="1:7">
      <c r="A110" s="1">
        <v>37195</v>
      </c>
      <c r="B110">
        <v>79.650000000000006</v>
      </c>
      <c r="C110">
        <v>85.73</v>
      </c>
      <c r="D110">
        <v>79.650000000000006</v>
      </c>
      <c r="E110">
        <v>84.1</v>
      </c>
      <c r="F110">
        <v>7452700</v>
      </c>
      <c r="G110">
        <v>23.83</v>
      </c>
    </row>
    <row r="111" spans="1:7">
      <c r="A111" s="1">
        <v>37166</v>
      </c>
      <c r="B111">
        <v>85.25</v>
      </c>
      <c r="C111">
        <v>85.92</v>
      </c>
      <c r="D111">
        <v>74.849999999999994</v>
      </c>
      <c r="E111">
        <v>79.5</v>
      </c>
      <c r="F111">
        <v>11045900</v>
      </c>
      <c r="G111">
        <v>22.53</v>
      </c>
    </row>
    <row r="112" spans="1:7">
      <c r="A112" s="1">
        <v>37134</v>
      </c>
      <c r="B112">
        <v>78.5</v>
      </c>
      <c r="C112">
        <v>85.14</v>
      </c>
      <c r="D112">
        <v>78.5</v>
      </c>
      <c r="E112">
        <v>84.88</v>
      </c>
      <c r="F112">
        <v>5117700</v>
      </c>
      <c r="G112">
        <v>24.05</v>
      </c>
    </row>
    <row r="113" spans="1:7">
      <c r="A113" s="1">
        <v>37103</v>
      </c>
      <c r="B113">
        <v>77.7</v>
      </c>
      <c r="C113">
        <v>80.78</v>
      </c>
      <c r="D113">
        <v>75.75</v>
      </c>
      <c r="E113">
        <v>78.12</v>
      </c>
      <c r="F113">
        <v>6002200</v>
      </c>
      <c r="G113">
        <v>22.14</v>
      </c>
    </row>
    <row r="114" spans="1:7">
      <c r="A114" s="1">
        <v>37072</v>
      </c>
      <c r="B114">
        <v>72.239999999999995</v>
      </c>
      <c r="C114">
        <v>77.41</v>
      </c>
      <c r="D114">
        <v>71</v>
      </c>
      <c r="E114">
        <v>77.099999999999994</v>
      </c>
      <c r="F114">
        <v>5061100</v>
      </c>
      <c r="G114">
        <v>21.85</v>
      </c>
    </row>
    <row r="115" spans="1:7">
      <c r="A115" s="1">
        <v>37042</v>
      </c>
      <c r="B115">
        <v>206</v>
      </c>
      <c r="C115">
        <v>212.54</v>
      </c>
      <c r="D115">
        <v>69.41</v>
      </c>
      <c r="E115">
        <v>71.599999999999994</v>
      </c>
      <c r="F115">
        <v>4381600</v>
      </c>
      <c r="G115">
        <v>20.29</v>
      </c>
    </row>
    <row r="116" spans="1:7">
      <c r="A116" s="1">
        <v>37012</v>
      </c>
      <c r="B116">
        <v>201.25</v>
      </c>
      <c r="C116">
        <v>209.36</v>
      </c>
      <c r="D116">
        <v>199.02</v>
      </c>
      <c r="E116">
        <v>206.6</v>
      </c>
      <c r="F116">
        <v>6033700</v>
      </c>
      <c r="G116">
        <v>19.510000000000002</v>
      </c>
    </row>
    <row r="117" spans="1:7">
      <c r="A117" s="1">
        <v>36981</v>
      </c>
      <c r="B117">
        <v>203.5</v>
      </c>
      <c r="C117">
        <v>209.59</v>
      </c>
      <c r="D117">
        <v>193.77</v>
      </c>
      <c r="E117">
        <v>200.27</v>
      </c>
      <c r="F117">
        <v>8237200</v>
      </c>
      <c r="G117">
        <v>18.920000000000002</v>
      </c>
    </row>
    <row r="118" spans="1:7">
      <c r="A118" s="1">
        <v>36950</v>
      </c>
      <c r="B118">
        <v>220.53</v>
      </c>
      <c r="C118">
        <v>222.4</v>
      </c>
      <c r="D118">
        <v>195.85</v>
      </c>
      <c r="E118">
        <v>202.8</v>
      </c>
      <c r="F118">
        <v>7049300</v>
      </c>
      <c r="G118">
        <v>19.16</v>
      </c>
    </row>
    <row r="119" spans="1:7">
      <c r="A119" s="1">
        <v>36922</v>
      </c>
      <c r="B119">
        <v>201.98</v>
      </c>
      <c r="C119">
        <v>222.53</v>
      </c>
      <c r="D119">
        <v>201.28</v>
      </c>
      <c r="E119">
        <v>220.22</v>
      </c>
      <c r="F119">
        <v>3106800</v>
      </c>
      <c r="G119">
        <v>20.8</v>
      </c>
    </row>
    <row r="120" spans="1:7">
      <c r="A120" s="1">
        <v>36893</v>
      </c>
      <c r="B120">
        <v>201.7</v>
      </c>
      <c r="C120">
        <v>202.45</v>
      </c>
      <c r="D120">
        <v>190.13</v>
      </c>
      <c r="E120">
        <v>200.78</v>
      </c>
      <c r="F120">
        <v>3400900</v>
      </c>
      <c r="G120">
        <v>18.96</v>
      </c>
    </row>
    <row r="121" spans="1:7">
      <c r="A121" s="1">
        <v>36860</v>
      </c>
      <c r="B121">
        <v>196.2</v>
      </c>
      <c r="C121">
        <v>201.9</v>
      </c>
      <c r="D121">
        <v>187.26</v>
      </c>
      <c r="E121">
        <v>201.85</v>
      </c>
      <c r="F121">
        <v>2366500</v>
      </c>
      <c r="G121">
        <v>19.07</v>
      </c>
    </row>
    <row r="122" spans="1:7">
      <c r="A122" s="1">
        <v>36830</v>
      </c>
      <c r="B122">
        <v>178.93</v>
      </c>
      <c r="C122">
        <v>196.3</v>
      </c>
      <c r="D122">
        <v>177.87</v>
      </c>
      <c r="E122">
        <v>195.06</v>
      </c>
      <c r="F122">
        <v>2829900</v>
      </c>
      <c r="G122">
        <v>18.2</v>
      </c>
    </row>
    <row r="123" spans="1:7">
      <c r="A123" s="1">
        <v>36799</v>
      </c>
      <c r="B123">
        <v>173.58</v>
      </c>
      <c r="C123">
        <v>179.53</v>
      </c>
      <c r="D123">
        <v>169.85</v>
      </c>
      <c r="E123">
        <v>177.41</v>
      </c>
      <c r="F123">
        <v>2732600</v>
      </c>
      <c r="G123">
        <v>16.55</v>
      </c>
    </row>
    <row r="124" spans="1:7">
      <c r="A124" s="1">
        <v>36769</v>
      </c>
      <c r="B124">
        <v>162.49</v>
      </c>
      <c r="C124">
        <v>172.78</v>
      </c>
      <c r="D124">
        <v>161.30000000000001</v>
      </c>
      <c r="E124">
        <v>172.5</v>
      </c>
      <c r="F124">
        <v>1832000</v>
      </c>
      <c r="G124">
        <v>16.100000000000001</v>
      </c>
    </row>
    <row r="125" spans="1:7">
      <c r="A125" s="1">
        <v>36739</v>
      </c>
      <c r="B125">
        <v>155.02000000000001</v>
      </c>
      <c r="C125">
        <v>162.16</v>
      </c>
      <c r="D125">
        <v>153</v>
      </c>
      <c r="E125">
        <v>161.25</v>
      </c>
      <c r="F125">
        <v>1749500</v>
      </c>
      <c r="G125">
        <v>15.05</v>
      </c>
    </row>
    <row r="126" spans="1:7">
      <c r="A126" s="1">
        <v>36707</v>
      </c>
      <c r="B126">
        <v>160.51</v>
      </c>
      <c r="C126">
        <v>160.85</v>
      </c>
      <c r="D126">
        <v>152.30000000000001</v>
      </c>
      <c r="E126">
        <v>155.75</v>
      </c>
      <c r="F126">
        <v>1834900</v>
      </c>
      <c r="G126">
        <v>14.53</v>
      </c>
    </row>
    <row r="127" spans="1:7">
      <c r="A127" s="1">
        <v>36677</v>
      </c>
      <c r="B127">
        <v>160.30000000000001</v>
      </c>
      <c r="C127">
        <v>163.44999999999999</v>
      </c>
      <c r="D127">
        <v>151</v>
      </c>
      <c r="E127">
        <v>161.63</v>
      </c>
      <c r="F127">
        <v>2110600</v>
      </c>
      <c r="G127">
        <v>15.08</v>
      </c>
    </row>
    <row r="128" spans="1:7">
      <c r="A128" s="1">
        <v>36648</v>
      </c>
      <c r="B128">
        <v>158.78</v>
      </c>
      <c r="C128">
        <v>164.23</v>
      </c>
      <c r="D128">
        <v>142.94999999999999</v>
      </c>
      <c r="E128">
        <v>160.15</v>
      </c>
      <c r="F128">
        <v>3459400</v>
      </c>
      <c r="G128">
        <v>14.94</v>
      </c>
    </row>
    <row r="129" spans="1:7">
      <c r="A129" s="1">
        <v>36616</v>
      </c>
      <c r="B129">
        <v>175.89</v>
      </c>
      <c r="C129">
        <v>182.4</v>
      </c>
      <c r="D129">
        <v>158.09</v>
      </c>
      <c r="E129">
        <v>158.30000000000001</v>
      </c>
      <c r="F129">
        <v>2264100</v>
      </c>
      <c r="G129">
        <v>14.77</v>
      </c>
    </row>
    <row r="130" spans="1:7">
      <c r="A130" s="1">
        <v>36585</v>
      </c>
      <c r="B130">
        <v>175.84</v>
      </c>
      <c r="C130">
        <v>179</v>
      </c>
      <c r="D130">
        <v>164.99</v>
      </c>
      <c r="E130">
        <v>175.5</v>
      </c>
      <c r="F130">
        <v>2014000</v>
      </c>
      <c r="G130">
        <v>16.38</v>
      </c>
    </row>
    <row r="131" spans="1:7">
      <c r="A131" s="1">
        <v>36557</v>
      </c>
      <c r="B131">
        <v>168.12</v>
      </c>
      <c r="C131">
        <v>177.91</v>
      </c>
      <c r="D131">
        <v>164.75</v>
      </c>
      <c r="E131">
        <v>174.54</v>
      </c>
      <c r="F131">
        <v>1637200</v>
      </c>
      <c r="G131">
        <v>16.29</v>
      </c>
    </row>
    <row r="132" spans="1:7">
      <c r="A132" s="1">
        <v>36526</v>
      </c>
      <c r="B132">
        <v>165.1</v>
      </c>
      <c r="C132">
        <v>175.03</v>
      </c>
      <c r="D132">
        <v>165.1</v>
      </c>
      <c r="E132">
        <v>167.9</v>
      </c>
      <c r="F132">
        <v>1867900</v>
      </c>
      <c r="G132">
        <v>15.67</v>
      </c>
    </row>
    <row r="133" spans="1:7">
      <c r="A133" s="1">
        <v>36494</v>
      </c>
      <c r="B133">
        <v>153.4</v>
      </c>
      <c r="C133">
        <v>164.1</v>
      </c>
      <c r="D133">
        <v>151.69999999999999</v>
      </c>
      <c r="E133">
        <v>163.93</v>
      </c>
      <c r="F133">
        <v>1085700</v>
      </c>
      <c r="G133">
        <v>15.3</v>
      </c>
    </row>
    <row r="134" spans="1:7">
      <c r="A134" s="1">
        <v>36466</v>
      </c>
      <c r="B134">
        <v>151</v>
      </c>
      <c r="C134">
        <v>153</v>
      </c>
      <c r="D134">
        <v>145</v>
      </c>
      <c r="E134">
        <v>151.19999999999999</v>
      </c>
      <c r="F134">
        <v>1019800</v>
      </c>
      <c r="G134">
        <v>14.04</v>
      </c>
    </row>
    <row r="135" spans="1:7">
      <c r="A135" s="1">
        <v>36433</v>
      </c>
      <c r="B135">
        <v>137.81</v>
      </c>
      <c r="C135">
        <v>150.99</v>
      </c>
      <c r="D135">
        <v>137.71</v>
      </c>
      <c r="E135">
        <v>148.41</v>
      </c>
      <c r="F135">
        <v>990800</v>
      </c>
      <c r="G135">
        <v>13.78</v>
      </c>
    </row>
    <row r="136" spans="1:7">
      <c r="A136" s="1">
        <v>36404</v>
      </c>
      <c r="B136">
        <v>138</v>
      </c>
      <c r="C136">
        <v>143.28</v>
      </c>
      <c r="D136">
        <v>135.4</v>
      </c>
      <c r="E136">
        <v>135.93</v>
      </c>
      <c r="F136">
        <v>1261800</v>
      </c>
      <c r="G136">
        <v>12.62</v>
      </c>
    </row>
    <row r="137" spans="1:7">
      <c r="A137" s="1">
        <v>36372</v>
      </c>
      <c r="B137">
        <v>126.95</v>
      </c>
      <c r="C137">
        <v>137.1</v>
      </c>
      <c r="D137">
        <v>124.18</v>
      </c>
      <c r="E137">
        <v>136.82</v>
      </c>
      <c r="F137">
        <v>612000</v>
      </c>
      <c r="G137">
        <v>12.7</v>
      </c>
    </row>
    <row r="138" spans="1:7">
      <c r="A138" s="1">
        <v>36341</v>
      </c>
      <c r="B138">
        <v>120.35</v>
      </c>
      <c r="C138">
        <v>129.19999999999999</v>
      </c>
      <c r="D138">
        <v>120</v>
      </c>
      <c r="E138">
        <v>126.7</v>
      </c>
      <c r="F138">
        <v>774900</v>
      </c>
      <c r="G138">
        <v>11.76</v>
      </c>
    </row>
    <row r="139" spans="1:7">
      <c r="A139" s="1">
        <v>36312</v>
      </c>
      <c r="B139">
        <v>115.4</v>
      </c>
      <c r="C139">
        <v>123.35</v>
      </c>
      <c r="D139">
        <v>114.07</v>
      </c>
      <c r="E139">
        <v>119.9</v>
      </c>
      <c r="F139">
        <v>378500</v>
      </c>
      <c r="G139">
        <v>11.13</v>
      </c>
    </row>
    <row r="140" spans="1:7">
      <c r="A140" s="1">
        <v>36280</v>
      </c>
      <c r="B140">
        <v>105.15</v>
      </c>
      <c r="C140">
        <v>115.07</v>
      </c>
      <c r="D140">
        <v>105</v>
      </c>
      <c r="E140">
        <v>115.07</v>
      </c>
      <c r="F140">
        <v>274800</v>
      </c>
      <c r="G140">
        <v>10.68</v>
      </c>
    </row>
    <row r="141" spans="1:7">
      <c r="A141" s="1">
        <v>36263</v>
      </c>
      <c r="B141">
        <v>100.3</v>
      </c>
      <c r="C141">
        <v>105.8</v>
      </c>
      <c r="D141">
        <v>100.3</v>
      </c>
      <c r="E141">
        <v>105.45</v>
      </c>
      <c r="F141">
        <v>123600</v>
      </c>
      <c r="G141">
        <v>9.7899999999999991</v>
      </c>
    </row>
  </sheetData>
  <sheetCalcPr fullCalcOnLoad="1"/>
  <phoneticPr fontId="3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calculations</vt:lpstr>
      <vt:lpstr>spy</vt:lpstr>
      <vt:lpstr>gld</vt:lpstr>
      <vt:lpstr>ief</vt:lpstr>
      <vt:lpstr>iyr</vt:lpstr>
      <vt:lpstr>eem</vt:lpstr>
    </vt:vector>
  </TitlesOfParts>
  <Company>Boise State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</dc:creator>
  <cp:lastModifiedBy>Dan</cp:lastModifiedBy>
  <dcterms:created xsi:type="dcterms:W3CDTF">2014-11-12T13:46:12Z</dcterms:created>
  <dcterms:modified xsi:type="dcterms:W3CDTF">2014-11-30T13:57:18Z</dcterms:modified>
</cp:coreProperties>
</file>